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imspp.sharepoint.com/sites/RACARocks/Shared Documents/General/PRA Forms/1076-0184/2026-03/"/>
    </mc:Choice>
  </mc:AlternateContent>
  <xr:revisionPtr revIDLastSave="3" documentId="13_ncr:1_{32CCECDC-2487-479F-9FB5-E448CA2E87B5}" xr6:coauthVersionLast="47" xr6:coauthVersionMax="47" xr10:uidLastSave="{5E9C6143-FC24-4AF0-84DD-7915EBAEFEEA}"/>
  <bookViews>
    <workbookView xWindow="-110" yWindow="-110" windowWidth="19420" windowHeight="10300" tabRatio="716" xr2:uid="{00000000-000D-0000-FFFF-FFFF00000000}"/>
  </bookViews>
  <sheets>
    <sheet name="Instructions" sheetId="15" r:id="rId1"/>
    <sheet name="Tribal Profile" sheetId="2" r:id="rId2"/>
    <sheet name="1st Qrt " sheetId="1" r:id="rId3"/>
    <sheet name="2nd Qrt " sheetId="12" r:id="rId4"/>
    <sheet name="3rd Qrt  " sheetId="13" r:id="rId5"/>
    <sheet name="4th Qrt" sheetId="14" r:id="rId6"/>
    <sheet name="Summary" sheetId="11" r:id="rId7"/>
    <sheet name="QES ARRA" sheetId="3" state="hidden" r:id="rId8"/>
    <sheet name="QES Omni" sheetId="5" state="hidden" r:id="rId9"/>
    <sheet name="ARRA Program Codes" sheetId="4" state="hidden" r:id="rId10"/>
    <sheet name="Omnibus Program Codes" sheetId="6" state="hidden" r:id="rId11"/>
  </sheets>
  <externalReferences>
    <externalReference r:id="rId12"/>
    <externalReference r:id="rId13"/>
  </externalReferences>
  <definedNames>
    <definedName name="_C482a1" localSheetId="3">#REF!</definedName>
    <definedName name="_C482a1" localSheetId="4">#REF!</definedName>
    <definedName name="_C482a1" localSheetId="5">#REF!</definedName>
    <definedName name="_C482a1" localSheetId="9">#REF!</definedName>
    <definedName name="_C482a1" localSheetId="10">#REF!</definedName>
    <definedName name="_C482a1" localSheetId="7">#REF!</definedName>
    <definedName name="_C482a1" localSheetId="8">#REF!</definedName>
    <definedName name="_C482a1">#REF!</definedName>
    <definedName name="_xlnm._FilterDatabase" localSheetId="7" hidden="1">'QES ARRA'!#REF!</definedName>
    <definedName name="_xlnm._FilterDatabase" localSheetId="8" hidden="1">'QES Omni'!#REF!</definedName>
    <definedName name="ALASKA" localSheetId="3">'Tribal Profile'!#REF!</definedName>
    <definedName name="ALASKA" localSheetId="4">'Tribal Profile'!#REF!</definedName>
    <definedName name="ALASKA" localSheetId="5">'Tribal Profile'!#REF!</definedName>
    <definedName name="ALASKA" localSheetId="0">'[1]Tribal Profile'!#REF!</definedName>
    <definedName name="ALASKA" localSheetId="6">[2]Profile!#REF!</definedName>
    <definedName name="ALASKA">'Tribal Profile'!#REF!</definedName>
    <definedName name="EASTERN" localSheetId="3">'Tribal Profile'!#REF!</definedName>
    <definedName name="EASTERN" localSheetId="4">'Tribal Profile'!#REF!</definedName>
    <definedName name="EASTERN" localSheetId="5">'Tribal Profile'!#REF!</definedName>
    <definedName name="EASTERN" localSheetId="0">'[1]Tribal Profile'!#REF!</definedName>
    <definedName name="EASTERN" localSheetId="6">[2]Profile!#REF!</definedName>
    <definedName name="EASTERN">'Tribal Profile'!#REF!</definedName>
    <definedName name="EASTERNOKLAHOMA" localSheetId="3">'Tribal Profile'!#REF!</definedName>
    <definedName name="EASTERNOKLAHOMA" localSheetId="4">'Tribal Profile'!#REF!</definedName>
    <definedName name="EASTERNOKLAHOMA" localSheetId="5">'Tribal Profile'!#REF!</definedName>
    <definedName name="EASTERNOKLAHOMA" localSheetId="0">'[1]Tribal Profile'!#REF!</definedName>
    <definedName name="EASTERNOKLAHOMA" localSheetId="6">[2]Profile!#REF!</definedName>
    <definedName name="EASTERNOKLAHOMA">'Tribal Profile'!#REF!</definedName>
    <definedName name="_xlnm.Extract" localSheetId="7">'QES ARRA'!#REF!</definedName>
    <definedName name="_xlnm.Extract" localSheetId="8">'QES Omni'!#REF!</definedName>
    <definedName name="GREATPLAINS" localSheetId="3">'Tribal Profile'!#REF!</definedName>
    <definedName name="GREATPLAINS" localSheetId="4">'Tribal Profile'!#REF!</definedName>
    <definedName name="GREATPLAINS" localSheetId="5">'Tribal Profile'!#REF!</definedName>
    <definedName name="GREATPLAINS" localSheetId="0">'[1]Tribal Profile'!#REF!</definedName>
    <definedName name="GREATPLAINS" localSheetId="6">[2]Profile!#REF!</definedName>
    <definedName name="GREATPLAINS">'Tribal Profile'!#REF!</definedName>
    <definedName name="j" localSheetId="2">#REF!</definedName>
    <definedName name="j" localSheetId="3">#REF!</definedName>
    <definedName name="j" localSheetId="4">#REF!</definedName>
    <definedName name="j" localSheetId="5">#REF!</definedName>
    <definedName name="j" localSheetId="0">#REF!</definedName>
    <definedName name="j" localSheetId="7">#REF!</definedName>
    <definedName name="j" localSheetId="8">#REF!</definedName>
    <definedName name="j" localSheetId="6">#REF!</definedName>
    <definedName name="j" localSheetId="1">#REF!</definedName>
    <definedName name="j">#REF!</definedName>
    <definedName name="MIDWEST" localSheetId="3">'Tribal Profile'!#REF!</definedName>
    <definedName name="MIDWEST" localSheetId="4">'Tribal Profile'!#REF!</definedName>
    <definedName name="MIDWEST" localSheetId="5">'Tribal Profile'!#REF!</definedName>
    <definedName name="MIDWEST" localSheetId="0">'[1]Tribal Profile'!#REF!</definedName>
    <definedName name="MIDWEST" localSheetId="6">[2]Profile!#REF!</definedName>
    <definedName name="MIDWEST">'Tribal Profile'!#REF!</definedName>
    <definedName name="NAVAJO" localSheetId="3">'Tribal Profile'!#REF!</definedName>
    <definedName name="NAVAJO" localSheetId="4">'Tribal Profile'!#REF!</definedName>
    <definedName name="NAVAJO" localSheetId="5">'Tribal Profile'!#REF!</definedName>
    <definedName name="NAVAJO" localSheetId="0">'[1]Tribal Profile'!#REF!</definedName>
    <definedName name="NAVAJO" localSheetId="6">[2]Profile!#REF!</definedName>
    <definedName name="NAVAJO">'Tribal Profile'!#REF!</definedName>
    <definedName name="NORTHWEST" localSheetId="3">'Tribal Profile'!#REF!</definedName>
    <definedName name="NORTHWEST" localSheetId="4">'Tribal Profile'!#REF!</definedName>
    <definedName name="NORTHWEST" localSheetId="5">'Tribal Profile'!#REF!</definedName>
    <definedName name="NORTHWEST" localSheetId="0">'[1]Tribal Profile'!#REF!</definedName>
    <definedName name="NORTHWEST" localSheetId="6">[2]Profile!#REF!</definedName>
    <definedName name="NORTHWEST">'Tribal Profile'!#REF!</definedName>
    <definedName name="PACIFIC" localSheetId="3">'Tribal Profile'!#REF!</definedName>
    <definedName name="PACIFIC" localSheetId="4">'Tribal Profile'!#REF!</definedName>
    <definedName name="PACIFIC" localSheetId="5">'Tribal Profile'!#REF!</definedName>
    <definedName name="PACIFIC" localSheetId="0">'[1]Tribal Profile'!#REF!</definedName>
    <definedName name="PACIFIC" localSheetId="6">[2]Profile!#REF!</definedName>
    <definedName name="PACIFIC">'Tribal Profile'!#REF!</definedName>
    <definedName name="_xlnm.Print_Area" localSheetId="2">'1st Qrt '!$A$1:$N$31</definedName>
    <definedName name="_xlnm.Print_Area" localSheetId="3">'2nd Qrt '!$A$1:$N$31</definedName>
    <definedName name="_xlnm.Print_Area" localSheetId="4">'3rd Qrt  '!$A$1:$N$31</definedName>
    <definedName name="_xlnm.Print_Area" localSheetId="5">'4th Qrt'!$A$1:$N$31</definedName>
    <definedName name="REGIONS">'Tribal Profile'!$F$5:$F$15</definedName>
    <definedName name="ROCKYMOUNTAIN" localSheetId="3">'Tribal Profile'!#REF!</definedName>
    <definedName name="ROCKYMOUNTAIN" localSheetId="4">'Tribal Profile'!#REF!</definedName>
    <definedName name="ROCKYMOUNTAIN" localSheetId="5">'Tribal Profile'!#REF!</definedName>
    <definedName name="ROCKYMOUNTAIN" localSheetId="0">'[1]Tribal Profile'!#REF!</definedName>
    <definedName name="ROCKYMOUNTAIN" localSheetId="6">[2]Profile!#REF!</definedName>
    <definedName name="ROCKYMOUNTAIN">'Tribal Profile'!#REF!</definedName>
    <definedName name="solver_cvg" localSheetId="7" hidden="1">0.0001</definedName>
    <definedName name="solver_cvg" localSheetId="8" hidden="1">0.0001</definedName>
    <definedName name="solver_drv" localSheetId="7" hidden="1">1</definedName>
    <definedName name="solver_drv" localSheetId="8" hidden="1">1</definedName>
    <definedName name="solver_est" localSheetId="7" hidden="1">1</definedName>
    <definedName name="solver_est" localSheetId="8" hidden="1">1</definedName>
    <definedName name="solver_itr" localSheetId="7" hidden="1">100</definedName>
    <definedName name="solver_itr" localSheetId="8" hidden="1">100</definedName>
    <definedName name="solver_lin" localSheetId="7" hidden="1">2</definedName>
    <definedName name="solver_lin" localSheetId="8" hidden="1">2</definedName>
    <definedName name="solver_neg" localSheetId="7" hidden="1">2</definedName>
    <definedName name="solver_neg" localSheetId="8" hidden="1">2</definedName>
    <definedName name="solver_num" localSheetId="7" hidden="1">0</definedName>
    <definedName name="solver_num" localSheetId="8" hidden="1">0</definedName>
    <definedName name="solver_nwt" localSheetId="7" hidden="1">1</definedName>
    <definedName name="solver_nwt" localSheetId="8" hidden="1">1</definedName>
    <definedName name="solver_opt" localSheetId="7" hidden="1">'QES ARRA'!#REF!</definedName>
    <definedName name="solver_opt" localSheetId="8" hidden="1">'QES Omni'!#REF!</definedName>
    <definedName name="solver_pre" localSheetId="7" hidden="1">0.000001</definedName>
    <definedName name="solver_pre" localSheetId="8" hidden="1">0.000001</definedName>
    <definedName name="solver_scl" localSheetId="7" hidden="1">2</definedName>
    <definedName name="solver_scl" localSheetId="8" hidden="1">2</definedName>
    <definedName name="solver_sho" localSheetId="7" hidden="1">2</definedName>
    <definedName name="solver_sho" localSheetId="8" hidden="1">2</definedName>
    <definedName name="solver_tim" localSheetId="7" hidden="1">100</definedName>
    <definedName name="solver_tim" localSheetId="8" hidden="1">100</definedName>
    <definedName name="solver_tol" localSheetId="7" hidden="1">0.05</definedName>
    <definedName name="solver_tol" localSheetId="8" hidden="1">0.05</definedName>
    <definedName name="solver_typ" localSheetId="7" hidden="1">1</definedName>
    <definedName name="solver_typ" localSheetId="8" hidden="1">1</definedName>
    <definedName name="solver_val" localSheetId="7" hidden="1">0</definedName>
    <definedName name="solver_val" localSheetId="8" hidden="1">0</definedName>
    <definedName name="SOUTHERNPLAINS" localSheetId="3">'Tribal Profile'!#REF!</definedName>
    <definedName name="SOUTHERNPLAINS" localSheetId="4">'Tribal Profile'!#REF!</definedName>
    <definedName name="SOUTHERNPLAINS" localSheetId="5">'Tribal Profile'!#REF!</definedName>
    <definedName name="SOUTHERNPLAINS" localSheetId="0">'[1]Tribal Profile'!#REF!</definedName>
    <definedName name="SOUTHERNPLAINS" localSheetId="6">[2]Profile!#REF!</definedName>
    <definedName name="SOUTHERNPLAINS">'Tribal Profile'!#REF!</definedName>
    <definedName name="SOUTHWEST" localSheetId="3">'Tribal Profile'!#REF!</definedName>
    <definedName name="SOUTHWEST" localSheetId="4">'Tribal Profile'!#REF!</definedName>
    <definedName name="SOUTHWEST" localSheetId="5">'Tribal Profile'!#REF!</definedName>
    <definedName name="SOUTHWEST" localSheetId="0">'[1]Tribal Profile'!#REF!</definedName>
    <definedName name="SOUTHWEST" localSheetId="6">[2]Profile!#REF!</definedName>
    <definedName name="SOUTHWEST">'Tribal Profile'!#REF!</definedName>
    <definedName name="WESTERN" localSheetId="3">'Tribal Profile'!#REF!</definedName>
    <definedName name="WESTERN" localSheetId="4">'Tribal Profile'!#REF!</definedName>
    <definedName name="WESTERN" localSheetId="5">'Tribal Profile'!#REF!</definedName>
    <definedName name="WESTERN" localSheetId="0">'[1]Tribal Profile'!#REF!</definedName>
    <definedName name="WESTERN" localSheetId="6">[2]Profile!#REF!</definedName>
    <definedName name="WESTERN">'Tribal Profile'!#REF!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4" l="1"/>
  <c r="G7" i="14"/>
  <c r="G7" i="13"/>
  <c r="G8" i="12"/>
  <c r="G7" i="12"/>
  <c r="G8" i="1"/>
  <c r="G7" i="1"/>
  <c r="A36" i="15"/>
  <c r="A37" i="15" s="1"/>
  <c r="A38" i="15" s="1"/>
  <c r="A39" i="15" s="1"/>
  <c r="A40" i="15" s="1"/>
  <c r="A41" i="15" s="1"/>
  <c r="A42" i="15" s="1"/>
  <c r="A43" i="15" s="1"/>
  <c r="A44" i="15" s="1"/>
  <c r="A26" i="15"/>
  <c r="A27" i="15" s="1"/>
  <c r="A28" i="15" s="1"/>
  <c r="A29" i="15" s="1"/>
  <c r="A30" i="15" s="1"/>
  <c r="A31" i="15" s="1"/>
  <c r="A32" i="15" s="1"/>
  <c r="A33" i="15" s="1"/>
  <c r="A34" i="15" s="1"/>
  <c r="A16" i="15"/>
  <c r="A17" i="15" s="1"/>
  <c r="A18" i="15" s="1"/>
  <c r="A19" i="15" s="1"/>
  <c r="A20" i="15" s="1"/>
  <c r="A21" i="15" s="1"/>
  <c r="A22" i="15" s="1"/>
  <c r="A23" i="15" s="1"/>
  <c r="A24" i="15" s="1"/>
  <c r="A6" i="15"/>
  <c r="A7" i="15" s="1"/>
  <c r="A8" i="15" s="1"/>
  <c r="A9" i="15" s="1"/>
  <c r="A10" i="15" s="1"/>
  <c r="A11" i="15" s="1"/>
  <c r="A12" i="15" s="1"/>
  <c r="A13" i="15" s="1"/>
  <c r="A14" i="15" s="1"/>
  <c r="A3" i="15"/>
  <c r="C1" i="11"/>
  <c r="N60" i="14"/>
  <c r="N59" i="14"/>
  <c r="N58" i="14"/>
  <c r="N57" i="14"/>
  <c r="N56" i="14"/>
  <c r="N55" i="14"/>
  <c r="N54" i="14"/>
  <c r="N53" i="14"/>
  <c r="N52" i="14"/>
  <c r="N51" i="14"/>
  <c r="N50" i="14"/>
  <c r="N49" i="14"/>
  <c r="N48" i="14"/>
  <c r="N47" i="14"/>
  <c r="N46" i="14"/>
  <c r="N45" i="14"/>
  <c r="N44" i="14"/>
  <c r="N43" i="14"/>
  <c r="N42" i="14"/>
  <c r="N41" i="14"/>
  <c r="N40" i="14"/>
  <c r="N39" i="14"/>
  <c r="N38" i="14"/>
  <c r="N37" i="14"/>
  <c r="N36" i="14"/>
  <c r="N35" i="14"/>
  <c r="N34" i="14"/>
  <c r="N33" i="14"/>
  <c r="N32" i="14"/>
  <c r="N31" i="14"/>
  <c r="N30" i="14"/>
  <c r="N29" i="14"/>
  <c r="N28" i="14"/>
  <c r="N27" i="14"/>
  <c r="N26" i="14"/>
  <c r="N25" i="14"/>
  <c r="N24" i="14"/>
  <c r="N23" i="14"/>
  <c r="N22" i="14"/>
  <c r="N21" i="14"/>
  <c r="N20" i="14"/>
  <c r="N19" i="14"/>
  <c r="N18" i="14"/>
  <c r="N17" i="14"/>
  <c r="N16" i="14"/>
  <c r="N15" i="14"/>
  <c r="N14" i="14"/>
  <c r="N13" i="14"/>
  <c r="A13" i="14"/>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N12" i="14"/>
  <c r="E8" i="14"/>
  <c r="J7" i="14"/>
  <c r="H7" i="14"/>
  <c r="E7" i="14"/>
  <c r="N5" i="14"/>
  <c r="K5" i="14"/>
  <c r="G5" i="14" s="1"/>
  <c r="N4" i="14"/>
  <c r="K4" i="14"/>
  <c r="G4" i="14" s="1"/>
  <c r="L3" i="14"/>
  <c r="K3" i="14"/>
  <c r="G3" i="14" s="1"/>
  <c r="K2" i="14"/>
  <c r="G2" i="14" s="1"/>
  <c r="N60" i="13"/>
  <c r="N59" i="13"/>
  <c r="N58" i="13"/>
  <c r="N57" i="13"/>
  <c r="N56" i="13"/>
  <c r="N55" i="13"/>
  <c r="N54" i="13"/>
  <c r="N53" i="13"/>
  <c r="N52" i="13"/>
  <c r="N51" i="13"/>
  <c r="N50" i="13"/>
  <c r="N49" i="13"/>
  <c r="N48" i="13"/>
  <c r="N47" i="13"/>
  <c r="N46" i="13"/>
  <c r="N45" i="13"/>
  <c r="N44" i="13"/>
  <c r="N43" i="13"/>
  <c r="N42" i="13"/>
  <c r="N41" i="13"/>
  <c r="N40" i="13"/>
  <c r="N39" i="13"/>
  <c r="N38" i="13"/>
  <c r="N37" i="13"/>
  <c r="N36" i="13"/>
  <c r="N35" i="13"/>
  <c r="N34" i="13"/>
  <c r="N33" i="13"/>
  <c r="N32" i="13"/>
  <c r="N31" i="13"/>
  <c r="N30" i="13"/>
  <c r="N29" i="13"/>
  <c r="N28" i="13"/>
  <c r="N27" i="13"/>
  <c r="N26" i="13"/>
  <c r="N25" i="13"/>
  <c r="N24" i="13"/>
  <c r="N23" i="13"/>
  <c r="N22" i="13"/>
  <c r="N21" i="13"/>
  <c r="N20" i="13"/>
  <c r="N19" i="13"/>
  <c r="N18" i="13"/>
  <c r="N17" i="13"/>
  <c r="N16" i="13"/>
  <c r="N15" i="13"/>
  <c r="N14" i="13"/>
  <c r="N13" i="13"/>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N12" i="13"/>
  <c r="G8" i="13"/>
  <c r="E8" i="13"/>
  <c r="J7" i="13"/>
  <c r="H7" i="13"/>
  <c r="E7" i="13"/>
  <c r="N5" i="13"/>
  <c r="K5" i="13"/>
  <c r="G5" i="13" s="1"/>
  <c r="N4" i="13"/>
  <c r="K4" i="13"/>
  <c r="G4" i="13" s="1"/>
  <c r="L3" i="13"/>
  <c r="K3" i="13"/>
  <c r="G3" i="13" s="1"/>
  <c r="K2" i="13"/>
  <c r="G2" i="13" s="1"/>
  <c r="N60" i="12"/>
  <c r="N59" i="12"/>
  <c r="N58" i="12"/>
  <c r="N57" i="12"/>
  <c r="N56" i="12"/>
  <c r="N55" i="12"/>
  <c r="N53" i="12"/>
  <c r="N52" i="12"/>
  <c r="N51" i="12"/>
  <c r="N50" i="12"/>
  <c r="N49" i="12"/>
  <c r="N48" i="12"/>
  <c r="N47" i="12"/>
  <c r="N46" i="12"/>
  <c r="N45" i="12"/>
  <c r="N44" i="12"/>
  <c r="N43" i="12"/>
  <c r="N42" i="12"/>
  <c r="N41" i="12"/>
  <c r="N40" i="12"/>
  <c r="N39" i="12"/>
  <c r="N38" i="12"/>
  <c r="N37" i="12"/>
  <c r="N36" i="12"/>
  <c r="N35" i="12"/>
  <c r="N34" i="12"/>
  <c r="N33" i="12"/>
  <c r="N32" i="12"/>
  <c r="N31" i="12"/>
  <c r="N30" i="12"/>
  <c r="N29" i="12"/>
  <c r="N28" i="12"/>
  <c r="N27" i="12"/>
  <c r="N26" i="12"/>
  <c r="N25" i="12"/>
  <c r="N24" i="12"/>
  <c r="N23" i="12"/>
  <c r="N22" i="12"/>
  <c r="N21" i="12"/>
  <c r="N20" i="12"/>
  <c r="N19" i="12"/>
  <c r="N18" i="12"/>
  <c r="N17" i="12"/>
  <c r="N16" i="12"/>
  <c r="N15" i="12"/>
  <c r="N14" i="12"/>
  <c r="N13" i="12"/>
  <c r="A13" i="12"/>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N12" i="12"/>
  <c r="E8" i="12"/>
  <c r="J7" i="12"/>
  <c r="H7" i="12"/>
  <c r="E7" i="12"/>
  <c r="N5" i="12"/>
  <c r="K5" i="12"/>
  <c r="G5" i="12" s="1"/>
  <c r="N4" i="12"/>
  <c r="K4" i="12"/>
  <c r="G4" i="12" s="1"/>
  <c r="L3" i="12"/>
  <c r="K3" i="12"/>
  <c r="G3" i="12" s="1"/>
  <c r="K2" i="12"/>
  <c r="G2" i="12" s="1"/>
  <c r="D5" i="11" l="1"/>
  <c r="K6" i="14"/>
  <c r="D7" i="11"/>
  <c r="D15" i="11"/>
  <c r="K6" i="13"/>
  <c r="E15" i="11"/>
  <c r="D6" i="11"/>
  <c r="E14" i="11"/>
  <c r="K6" i="12"/>
  <c r="E5" i="11" s="1"/>
  <c r="D14" i="11"/>
  <c r="D16" i="11"/>
  <c r="E16" i="11"/>
  <c r="G6" i="14" l="1"/>
  <c r="E7" i="11"/>
  <c r="G6" i="13"/>
  <c r="E6" i="11"/>
  <c r="G6" i="12"/>
  <c r="C3" i="11" l="1"/>
  <c r="C2" i="11"/>
  <c r="A5" i="2" l="1"/>
  <c r="A6" i="2" s="1"/>
  <c r="A7" i="2" s="1"/>
  <c r="A8" i="2" s="1"/>
  <c r="A9" i="2" l="1"/>
  <c r="A10" i="2" s="1"/>
  <c r="A11" i="2" s="1"/>
  <c r="A12" i="2" l="1"/>
  <c r="A13" i="2" s="1"/>
  <c r="A14" i="2" s="1"/>
  <c r="A15" i="2" s="1"/>
  <c r="A16" i="2" s="1"/>
  <c r="K2" i="1"/>
  <c r="K3" i="1"/>
  <c r="D13" i="11" s="1"/>
  <c r="L3" i="1"/>
  <c r="K4" i="1"/>
  <c r="G4" i="1" s="1"/>
  <c r="N4" i="1"/>
  <c r="K5" i="1"/>
  <c r="D4" i="11" s="1"/>
  <c r="D8" i="11" s="1"/>
  <c r="N5" i="1"/>
  <c r="E7" i="1"/>
  <c r="H7" i="1"/>
  <c r="J7" i="1"/>
  <c r="E8" i="1"/>
  <c r="N12" i="1"/>
  <c r="A13" i="1"/>
  <c r="N1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G2" i="1" l="1"/>
  <c r="E13" i="11"/>
  <c r="G3" i="1"/>
  <c r="G5" i="1"/>
  <c r="K6" i="1"/>
  <c r="E4" i="11" s="1"/>
  <c r="E8" i="11" s="1"/>
  <c r="G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200-000001000000}">
      <text>
        <r>
          <rPr>
            <b/>
            <sz val="8"/>
            <color indexed="81"/>
            <rFont val="Tahoma"/>
            <family val="2"/>
          </rPr>
          <t xml:space="preserve">Insert a value of (1) either in B, C-1, C-2 or 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300-000001000000}">
      <text>
        <r>
          <rPr>
            <b/>
            <sz val="8"/>
            <color indexed="81"/>
            <rFont val="Tahoma"/>
            <family val="2"/>
          </rPr>
          <t xml:space="preserve">Insert a value of (1) either in B, C-1, C-2, 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400-000001000000}">
      <text>
        <r>
          <rPr>
            <b/>
            <sz val="8"/>
            <color indexed="81"/>
            <rFont val="Tahoma"/>
            <family val="2"/>
          </rPr>
          <t xml:space="preserve">Insert a value of (1) either in B, C-1, C-2 or 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Leslie.Jensen</author>
  </authors>
  <commentList>
    <comment ref="H12" authorId="0" shapeId="0" xr:uid="{00000000-0006-0000-0500-000001000000}">
      <text>
        <r>
          <rPr>
            <b/>
            <sz val="8"/>
            <color indexed="81"/>
            <rFont val="Tahoma"/>
            <family val="2"/>
          </rPr>
          <t xml:space="preserve">Insert a value of (1) either in B, C-1, C-2 or D
</t>
        </r>
      </text>
    </comment>
  </commentList>
</comments>
</file>

<file path=xl/sharedStrings.xml><?xml version="1.0" encoding="utf-8"?>
<sst xmlns="http://schemas.openxmlformats.org/spreadsheetml/2006/main" count="591" uniqueCount="261">
  <si>
    <t>b. Project cost</t>
  </si>
  <si>
    <t>a. Admin cost</t>
  </si>
  <si>
    <t>(C-2)</t>
  </si>
  <si>
    <t>(C-1)</t>
  </si>
  <si>
    <t>(B)</t>
  </si>
  <si>
    <t>(A)</t>
  </si>
  <si>
    <t>Suffix</t>
  </si>
  <si>
    <t>First</t>
  </si>
  <si>
    <t xml:space="preserve">Last </t>
  </si>
  <si>
    <r>
      <t>5. Program Category</t>
    </r>
    <r>
      <rPr>
        <b/>
        <sz val="11"/>
        <rFont val="Arial"/>
        <family val="2"/>
      </rPr>
      <t xml:space="preserve">    </t>
    </r>
  </si>
  <si>
    <t>4. Applicant's Servicing Tribe</t>
  </si>
  <si>
    <t xml:space="preserve">Name of Applicant Provided Program Services     </t>
  </si>
  <si>
    <t>□</t>
  </si>
  <si>
    <t>Fax</t>
  </si>
  <si>
    <t>Title</t>
  </si>
  <si>
    <t>OMNIBUS FUNDS</t>
  </si>
  <si>
    <t>Ph</t>
  </si>
  <si>
    <t xml:space="preserve">Type or Printed Name </t>
  </si>
  <si>
    <t>QUARTER</t>
  </si>
  <si>
    <t>FISCAL YEAR</t>
  </si>
  <si>
    <t>REGION</t>
  </si>
  <si>
    <t>b. Total Number of Construction Schedules Met:</t>
  </si>
  <si>
    <t>TRIBE/ CONSORTIA</t>
  </si>
  <si>
    <t>a. Total Number of Construction Projects:</t>
  </si>
  <si>
    <t>GOVERNMENT PERFORMANCE RESULTS ACT (GPRA) REPORTING FORM-TRIBAL</t>
  </si>
  <si>
    <t>WESTERN</t>
  </si>
  <si>
    <t>SOUTHERN PLAINS</t>
  </si>
  <si>
    <t>ROCKY MOUNTAIN</t>
  </si>
  <si>
    <t>PACIFIC</t>
  </si>
  <si>
    <t>NORTHWEST</t>
  </si>
  <si>
    <t>NAVAJO</t>
  </si>
  <si>
    <t>MIDWEST</t>
  </si>
  <si>
    <t>GREAT PLAINS</t>
  </si>
  <si>
    <t>EASTERN OKLAHOMA</t>
  </si>
  <si>
    <t>Date</t>
  </si>
  <si>
    <t>Signature</t>
  </si>
  <si>
    <t>Fax #</t>
  </si>
  <si>
    <t>Phone #</t>
  </si>
  <si>
    <t>Other</t>
  </si>
  <si>
    <t>Housing Coordinator</t>
  </si>
  <si>
    <t xml:space="preserve">EASTERN </t>
  </si>
  <si>
    <t>Name</t>
  </si>
  <si>
    <t>Housing Director</t>
  </si>
  <si>
    <t>Fiscal Year</t>
  </si>
  <si>
    <t>Housing Executive Director</t>
  </si>
  <si>
    <t>ALASKA</t>
  </si>
  <si>
    <t>Region</t>
  </si>
  <si>
    <t>Housing Officer</t>
  </si>
  <si>
    <t>Tribe</t>
  </si>
  <si>
    <t>2009-2010</t>
  </si>
  <si>
    <t>Date:</t>
  </si>
  <si>
    <t>President/ Chairman</t>
  </si>
  <si>
    <t>NAME:</t>
  </si>
  <si>
    <t>CONTRACTOR/ SUBCONTRACTOR CERTIFICATION: I hereby certify that this report is true and correct to the best of my knowledge and that all expenditures reported have been made in accordance with the appropriate contract policies and for the purpose set forth</t>
  </si>
  <si>
    <t xml:space="preserve">Total </t>
  </si>
  <si>
    <t>c. New Construction Funds</t>
  </si>
  <si>
    <t>b. Repairs Funds</t>
  </si>
  <si>
    <t>a. Administrative Funds</t>
  </si>
  <si>
    <t>HOUSING IMPROVEMENT PROGRAM</t>
  </si>
  <si>
    <t>Balance</t>
  </si>
  <si>
    <t>Original Budget</t>
  </si>
  <si>
    <t>Program Code</t>
  </si>
  <si>
    <t>Account Description</t>
  </si>
  <si>
    <t>First Name</t>
  </si>
  <si>
    <t>Fiscal</t>
  </si>
  <si>
    <t>Last Name</t>
  </si>
  <si>
    <t>(1st, 2nd, 3rd, 4th)</t>
  </si>
  <si>
    <t>Quarter:</t>
  </si>
  <si>
    <t>CONTRACT #</t>
  </si>
  <si>
    <t>TRIBE</t>
  </si>
  <si>
    <t>QUARTERLY EXPENSE SUMMARY</t>
  </si>
  <si>
    <t>PROGRAM CODES</t>
  </si>
  <si>
    <t>APPROPRIATION 14 9/0 2101</t>
  </si>
  <si>
    <t>OPERATION  OF INDIAN PROGRAMS, RECOVERY ACT</t>
  </si>
  <si>
    <t>Fund:</t>
  </si>
  <si>
    <t>Y0002</t>
  </si>
  <si>
    <t>Operation of Indian Programs, Recovery Act</t>
  </si>
  <si>
    <t>(GPRA)</t>
  </si>
  <si>
    <t xml:space="preserve">Program </t>
  </si>
  <si>
    <t>Allotment Level</t>
  </si>
  <si>
    <t>Program</t>
  </si>
  <si>
    <t>Codes</t>
  </si>
  <si>
    <t>CFDA</t>
  </si>
  <si>
    <t xml:space="preserve">   Class</t>
  </si>
  <si>
    <t>Program Title</t>
  </si>
  <si>
    <t>Allocations</t>
  </si>
  <si>
    <t>Costs</t>
  </si>
  <si>
    <t>Category</t>
  </si>
  <si>
    <t>YH1</t>
  </si>
  <si>
    <t xml:space="preserve">Housing Improvement Program </t>
  </si>
  <si>
    <t>HIP - Oglala Sioux  (A)</t>
  </si>
  <si>
    <t>YH110</t>
  </si>
  <si>
    <t>New Construction</t>
  </si>
  <si>
    <t>YH111</t>
  </si>
  <si>
    <t>140</t>
  </si>
  <si>
    <t>Repairs to Standard</t>
  </si>
  <si>
    <t>YH112</t>
  </si>
  <si>
    <t>Repairs to Non-Standard</t>
  </si>
  <si>
    <t>YH113</t>
  </si>
  <si>
    <t>Tribal Administrative Costs</t>
  </si>
  <si>
    <t>YH114</t>
  </si>
  <si>
    <t>HIP - Three Affiliated Tribes Business Council  (A)</t>
  </si>
  <si>
    <t>YH120</t>
  </si>
  <si>
    <t>YH121</t>
  </si>
  <si>
    <t>YH122</t>
  </si>
  <si>
    <t>YH123</t>
  </si>
  <si>
    <t>YH124</t>
  </si>
  <si>
    <t>HIP - Rosebud Sioux Tribe  (A)</t>
  </si>
  <si>
    <t>YH130</t>
  </si>
  <si>
    <t>YH131</t>
  </si>
  <si>
    <t>YH132</t>
  </si>
  <si>
    <t>YH133</t>
  </si>
  <si>
    <t>YH134</t>
  </si>
  <si>
    <t>HIP - Cheyenne-Arapaho Tribes of Oklahoma  (B)</t>
  </si>
  <si>
    <t>YH140</t>
  </si>
  <si>
    <t>YH141</t>
  </si>
  <si>
    <t>YH142</t>
  </si>
  <si>
    <t>YH143</t>
  </si>
  <si>
    <t>YH144</t>
  </si>
  <si>
    <t xml:space="preserve">HIP - Crow Tribe  (C) </t>
  </si>
  <si>
    <t>YH150</t>
  </si>
  <si>
    <t>YH151</t>
  </si>
  <si>
    <t>YH152</t>
  </si>
  <si>
    <t>YH153</t>
  </si>
  <si>
    <t>YH154</t>
  </si>
  <si>
    <t>HIP - Selawik Ira Council  (E)</t>
  </si>
  <si>
    <t>YH160</t>
  </si>
  <si>
    <t>YH161</t>
  </si>
  <si>
    <t>YH162</t>
  </si>
  <si>
    <t>YH163</t>
  </si>
  <si>
    <t>YH164</t>
  </si>
  <si>
    <t>HIP - Native Village of Marshall  (E)</t>
  </si>
  <si>
    <t>YH170</t>
  </si>
  <si>
    <t>YH171</t>
  </si>
  <si>
    <t>YH172</t>
  </si>
  <si>
    <t>YH173</t>
  </si>
  <si>
    <t>YH174</t>
  </si>
  <si>
    <t>HIP - Emmonak Village  (E)</t>
  </si>
  <si>
    <t>YH180</t>
  </si>
  <si>
    <t>YH181</t>
  </si>
  <si>
    <t>YH182</t>
  </si>
  <si>
    <t>YH183</t>
  </si>
  <si>
    <t>YH184</t>
  </si>
  <si>
    <t>HIP - Red Lake Band of Chippewa Indians  (F)</t>
  </si>
  <si>
    <t>YH190</t>
  </si>
  <si>
    <t>YH191</t>
  </si>
  <si>
    <t>YH192</t>
  </si>
  <si>
    <t>YH193</t>
  </si>
  <si>
    <t>YH194</t>
  </si>
  <si>
    <t>HIP - San  Carlos Apache Tribe  (H)</t>
  </si>
  <si>
    <t>YH1D0</t>
  </si>
  <si>
    <t>YH1D1</t>
  </si>
  <si>
    <t>YH1D2</t>
  </si>
  <si>
    <t>YH1D3</t>
  </si>
  <si>
    <t>YH1D4</t>
  </si>
  <si>
    <t>HIP - Hoopa Valley Tribe  (J)</t>
  </si>
  <si>
    <t>YH1R0</t>
  </si>
  <si>
    <t>YH1R1</t>
  </si>
  <si>
    <t>YH1R2</t>
  </si>
  <si>
    <t>YH1R3</t>
  </si>
  <si>
    <t>YH1R4</t>
  </si>
  <si>
    <t>HIP - Yurok Tribe  (J)</t>
  </si>
  <si>
    <t>YH1T0</t>
  </si>
  <si>
    <t>YH1T1</t>
  </si>
  <si>
    <t>YH1T2</t>
  </si>
  <si>
    <t>YH1T3</t>
  </si>
  <si>
    <t>YH1T4</t>
  </si>
  <si>
    <t>HIP - Pueblo of Zuni  (M)</t>
  </si>
  <si>
    <t>YH1W0</t>
  </si>
  <si>
    <t>YH1W1</t>
  </si>
  <si>
    <t>YH1W2</t>
  </si>
  <si>
    <t>YH1W3</t>
  </si>
  <si>
    <t>YH1W4</t>
  </si>
  <si>
    <t>HIP - Navajo Nation  (N)</t>
  </si>
  <si>
    <t>YH1X0</t>
  </si>
  <si>
    <t>YH1X1</t>
  </si>
  <si>
    <t>YH1X2</t>
  </si>
  <si>
    <t>YH1X3</t>
  </si>
  <si>
    <t>YH1X4</t>
  </si>
  <si>
    <t>HIP - Passamaquoddy Tribe-Pleasant Point Reservation  (S)</t>
  </si>
  <si>
    <t>YH1Y0</t>
  </si>
  <si>
    <t>YH1Y1</t>
  </si>
  <si>
    <t>YH1Y2</t>
  </si>
  <si>
    <t>YH1Y3</t>
  </si>
  <si>
    <t>YH1Y4</t>
  </si>
  <si>
    <t>Alaska</t>
  </si>
  <si>
    <t>1st Qrt Outlays</t>
  </si>
  <si>
    <t>2nd Qrt Outlays</t>
  </si>
  <si>
    <t>3rd Qrt Outlays</t>
  </si>
  <si>
    <t>4th Qrt Outlays</t>
  </si>
  <si>
    <t>American Recovery and Reinvestment Act</t>
  </si>
  <si>
    <t>Omnibus Act</t>
  </si>
  <si>
    <t>H9371</t>
  </si>
  <si>
    <t>H9372</t>
  </si>
  <si>
    <t>H9375</t>
  </si>
  <si>
    <t>H9370</t>
  </si>
  <si>
    <t>Operation of Indian Programs, Omnibus Act</t>
  </si>
  <si>
    <t>Human Services</t>
  </si>
  <si>
    <t>Housing Improvement Program</t>
  </si>
  <si>
    <t>Repairs to Non Standard</t>
  </si>
  <si>
    <t>H9373</t>
  </si>
  <si>
    <t>Tribal Administration Costs</t>
  </si>
  <si>
    <t>c.Sum of a. &amp; b.</t>
  </si>
  <si>
    <t xml:space="preserve">Start with the spreadsheet  Tab Named "Profile" </t>
  </si>
  <si>
    <t>Cell "E13" Enter the name of the tribe providing the assistance</t>
  </si>
  <si>
    <t>Column F13:I13 Enter the type of Category of Assistance B, C-1, C-2</t>
  </si>
  <si>
    <t xml:space="preserve">Column  J Enter "Yes" or "No" </t>
  </si>
  <si>
    <t xml:space="preserve">Column M Enter the Sum of Column 'K" &amp; "L" </t>
  </si>
  <si>
    <t>Cell "C13" Enter the First Name of applicant receiving assistance</t>
  </si>
  <si>
    <t>Cell"D13" Enter the suffix Name of applicant receiving assistance</t>
  </si>
  <si>
    <t>Cell "E13" Enter the Name of the tribe providing the assistance</t>
  </si>
  <si>
    <t>Cell "B13" Enter the Last Name of applicant receiving assistance</t>
  </si>
  <si>
    <t>Use and Insert data in the White fields only, unless filing reports by hand!</t>
  </si>
  <si>
    <t xml:space="preserve"> Tribal Profile</t>
  </si>
  <si>
    <t>3rd Qrt</t>
  </si>
  <si>
    <t>a. Amount of Administration Funds Expended:</t>
  </si>
  <si>
    <t>b. Amount of Construction Funds Expended:</t>
  </si>
  <si>
    <t>c. Amount of Total HIP Funds Expended:</t>
  </si>
  <si>
    <t>Quarter</t>
  </si>
  <si>
    <t>1st Quarter</t>
  </si>
  <si>
    <t>2nd Quarter</t>
  </si>
  <si>
    <t>3rd Quarter</t>
  </si>
  <si>
    <t>4th Quarter</t>
  </si>
  <si>
    <t>Email Address</t>
  </si>
  <si>
    <t xml:space="preserve">1830 HIP </t>
  </si>
  <si>
    <t xml:space="preserve">1874 HIP </t>
  </si>
  <si>
    <t>See Profile Sheet  Cell "C7"</t>
  </si>
  <si>
    <t>7. Funding going to actual construction or repair of housing. # 1830</t>
  </si>
  <si>
    <t>6. Construction Schedules Met (Enter Yes / No) # 1874</t>
  </si>
  <si>
    <t>Alternate Name</t>
  </si>
  <si>
    <t>Percent of funding going to actual construction or repair of housing.</t>
  </si>
  <si>
    <t>Percent of construction schedules met within an established project timeframe.</t>
  </si>
  <si>
    <t>Omnibus Amount</t>
  </si>
  <si>
    <t>Column F13:I13 Enter the type of Category of Assistance B, C-1, C-2, by entering a digit "1"</t>
  </si>
  <si>
    <t>Column F13:I13  Enter the type of Category of Assistance B, C-1, C-2, by entering the digit "1"</t>
  </si>
  <si>
    <t>Column F13:I13 Enter the type of Category of Assistance B, C-1, C-2, by entering the digit "1"</t>
  </si>
  <si>
    <t xml:space="preserve"> </t>
  </si>
  <si>
    <t xml:space="preserve">  Funds reported as expended for actual construction or repair of housing.</t>
  </si>
  <si>
    <t xml:space="preserve">Total amount of funds reported as expended. </t>
  </si>
  <si>
    <t xml:space="preserve"> Number of construction schedules met.</t>
  </si>
  <si>
    <t xml:space="preserve"> Number of projects funded.</t>
  </si>
  <si>
    <t>Column K Enter the Administration  expended amount in the First Quarter</t>
  </si>
  <si>
    <t xml:space="preserve">Column L Enter the Construction expended amount in the First Quarter </t>
  </si>
  <si>
    <t xml:space="preserve">Column K Enter the  Administration expended amount in the Second Quarter </t>
  </si>
  <si>
    <t>Column L Enter the Construction expended amount in the Second Quarter</t>
  </si>
  <si>
    <t>Column K Enter the  Administration expended amount in the Third Quarter</t>
  </si>
  <si>
    <t>Column L Enter the Construction expended amount in the Third Quarter</t>
  </si>
  <si>
    <t>Column K Enter the Administration expended amount in the Fourth Quarter</t>
  </si>
  <si>
    <t>Column L Enter the Construction expended amount in the Fourth Quarter</t>
  </si>
  <si>
    <t>Year To Date</t>
  </si>
  <si>
    <t xml:space="preserve"> Spreadsheet or Tab named "1st Qrt"  complete each section for Omnibus.</t>
  </si>
  <si>
    <t>SOUTHWEST</t>
  </si>
  <si>
    <r>
      <rPr>
        <sz val="10"/>
        <rFont val="Arial"/>
        <family val="2"/>
      </rPr>
      <t xml:space="preserve">                                                 PRIVACY ACT STATEMENT  </t>
    </r>
    <r>
      <rPr>
        <b/>
        <sz val="12"/>
        <rFont val="Arial"/>
        <family val="2"/>
      </rPr>
      <t xml:space="preserve"> </t>
    </r>
  </si>
  <si>
    <t>PAPERWORK REDUCTION ACT STATEMENT</t>
  </si>
  <si>
    <t>1st Qrt Reporting Template Example October 1, 2022 - December 31, 2022</t>
  </si>
  <si>
    <t>2nd Qrt Reporting Template Example January 1, 2023 - March 31, 2023</t>
  </si>
  <si>
    <t>3rd Qrt Reporting Template Example April 1, 2023 - Jun 30, 2023</t>
  </si>
  <si>
    <t>4th Qrt Reporting Template Example July 1, 2023 - September 30, 2023</t>
  </si>
  <si>
    <r>
      <rPr>
        <sz val="8"/>
        <rFont val="Arial"/>
        <family val="2"/>
      </rPr>
      <t xml:space="preserve">       25 CFR 265 and 25 U.S.C. 13 authorize the collection of this information.  This information is covered by the system of record notice “Indian Housing Improvement Program, Interior, BIA-10.”  The primary use of this information is to determine eligibility for assistance under the Housing Improvement Program.  The records contained therein may only be disclosed in accordance with the routine uses and may not otherwise be disclosed by any means of communication to any person, or to another agency, except pursuant to a written request by, or with prior written consent of the individual to whom the record pertains.  If the BIA uses the information furnished on this form for purposes other than those indicated above, it may provide you with an additional statement reflecting those purposes.  Executive Order 9397 authorizes the collection of your Social Security number.  Furnishing the information is voluntary but failure to do so may result in disapproval of your application.     </t>
    </r>
    <r>
      <rPr>
        <sz val="10"/>
        <rFont val="Arial"/>
        <family val="2"/>
      </rPr>
      <t xml:space="preserve">
</t>
    </r>
  </si>
  <si>
    <t xml:space="preserve">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This information is being collected to select eligible families or individuals to participate in the Housing Improvement Program.  Response to this request is required to obtain a benefit in accordance with 25 CFR 256.  You are not required to respond to this collection of information unless it displays a currently valid OMB control number.  This information will be used to determine the eligibility and the ranking of the applicant.  Public reporting burden for this form is estimated to average 1 hour per response, including the time for reviewing instructions, gathering and maintaining data, and completing and reviewing the form.  Direct comments regarding the burden estimate or any other aspect of this form to Information Collection Clearance Officer – Indian Affairs, 1849 C Street, NW, MS-4141, Washington, DC 20240.   
   '</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</si>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</sst>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lt;=9999999]###\-####;\(###\)\ ###\-####"/>
    <numFmt numFmtId="165" formatCode="_([$€-2]* #,##0.00_);_([$€-2]* \(#,##0.00\);_([$€-2]* &quot;-&quot;??_)"/>
    <numFmt numFmtId="166" formatCode="&quot;$&quot;#,##0"/>
  </numFmts>
  <fonts count="36">
    <font>
      <sz val="10"/>
      <name val="Arial"/>
    </font>
    <font>
      <sz val="10"/>
      <name val="Arial"/>
      <family val="2"/>
    </font>
    <font>
      <sz val="12"/>
      <name val="Arial"/>
      <family val="2"/>
    </font>
    <font>
      <sz val="10"/>
      <name val="Arial"/>
      <family val="2"/>
    </font>
    <font>
      <sz val="10"/>
      <color theme="1"/>
      <name val="Arial"/>
      <family val="2"/>
    </font>
    <font>
      <b/>
      <sz val="8"/>
      <name val="Arial"/>
      <family val="2"/>
    </font>
    <font>
      <b/>
      <sz val="11"/>
      <name val="Arial"/>
      <family val="2"/>
    </font>
    <font>
      <b/>
      <sz val="6"/>
      <name val="Arial"/>
      <family val="2"/>
    </font>
    <font>
      <b/>
      <sz val="10"/>
      <name val="Arial"/>
      <family val="2"/>
    </font>
    <font>
      <sz val="14"/>
      <name val="Arial"/>
      <family val="2"/>
    </font>
    <font>
      <b/>
      <sz val="18"/>
      <color theme="1"/>
      <name val="Times New Roman"/>
      <family val="1"/>
    </font>
    <font>
      <sz val="8"/>
      <name val="Arial"/>
      <family val="2"/>
    </font>
    <font>
      <sz val="10"/>
      <color rgb="FFFFFF99"/>
      <name val="Arial"/>
      <family val="2"/>
    </font>
    <font>
      <b/>
      <sz val="14"/>
      <name val="Arial"/>
      <family val="2"/>
    </font>
    <font>
      <sz val="10"/>
      <name val="MS Sans Serif"/>
      <family val="2"/>
    </font>
    <font>
      <sz val="9"/>
      <name val="Times New Roman CE"/>
      <family val="1"/>
      <charset val="238"/>
    </font>
    <font>
      <sz val="10"/>
      <color indexed="43"/>
      <name val="Arial"/>
      <family val="2"/>
    </font>
    <font>
      <sz val="9"/>
      <name val="Bradley Hand ITC"/>
      <family val="4"/>
    </font>
    <font>
      <b/>
      <sz val="12"/>
      <name val="Arial"/>
      <family val="2"/>
    </font>
    <font>
      <b/>
      <sz val="12"/>
      <name val="Baskerville Old Face"/>
      <family val="1"/>
    </font>
    <font>
      <b/>
      <sz val="16"/>
      <name val="Arial"/>
      <family val="2"/>
    </font>
    <font>
      <sz val="10"/>
      <name val="MS Sans Serif"/>
      <family val="2"/>
    </font>
    <font>
      <sz val="11"/>
      <name val="Arial"/>
      <family val="2"/>
    </font>
    <font>
      <sz val="8"/>
      <name val="Arial"/>
      <family val="2"/>
    </font>
    <font>
      <sz val="10"/>
      <name val="Times New Roman"/>
      <family val="1"/>
    </font>
    <font>
      <sz val="11"/>
      <name val="Times New Roman"/>
      <family val="1"/>
    </font>
    <font>
      <sz val="11"/>
      <name val="Arial"/>
      <family val="2"/>
    </font>
    <font>
      <sz val="7"/>
      <name val="Arial"/>
      <family val="2"/>
    </font>
    <font>
      <sz val="6"/>
      <name val="Arial"/>
      <family val="2"/>
    </font>
    <font>
      <sz val="18"/>
      <name val="Arial"/>
      <family val="2"/>
    </font>
    <font>
      <sz val="13"/>
      <name val="Arial"/>
      <family val="2"/>
    </font>
    <font>
      <b/>
      <sz val="13"/>
      <name val="Arial"/>
      <family val="2"/>
    </font>
    <font>
      <sz val="10"/>
      <name val="Tw Cen MT"/>
      <family val="2"/>
    </font>
    <font>
      <sz val="10"/>
      <color indexed="8"/>
      <name val="Arial"/>
      <family val="2"/>
    </font>
    <font>
      <sz val="11"/>
      <color indexed="8"/>
      <name val="Arial"/>
      <family val="2"/>
    </font>
    <font>
      <b/>
      <sz val="8"/>
      <color indexed="81"/>
      <name val="Tahoma"/>
      <family val="2"/>
    </font>
  </fonts>
  <fills count="11">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65"/>
        <bgColor indexed="64"/>
      </patternFill>
    </fill>
    <fill>
      <patternFill patternType="solid">
        <fgColor indexed="9"/>
        <bgColor indexed="9"/>
      </patternFill>
    </fill>
    <fill>
      <patternFill patternType="solid">
        <fgColor indexed="43"/>
        <bgColor indexed="9"/>
      </patternFill>
    </fill>
    <fill>
      <patternFill patternType="solid">
        <fgColor rgb="FFFFFF99"/>
        <bgColor indexed="9"/>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style="thin">
        <color indexed="64"/>
      </bottom>
      <diagonal/>
    </border>
  </borders>
  <cellStyleXfs count="9">
    <xf numFmtId="0" fontId="0"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0" fontId="14" fillId="0" borderId="0"/>
    <xf numFmtId="0" fontId="21" fillId="0" borderId="0"/>
    <xf numFmtId="0" fontId="1" fillId="0" borderId="0" applyFill="0"/>
    <xf numFmtId="0" fontId="33" fillId="0" borderId="0"/>
    <xf numFmtId="0" fontId="1" fillId="0" borderId="0"/>
  </cellStyleXfs>
  <cellXfs count="258">
    <xf numFmtId="0" fontId="0" fillId="0" borderId="0" xfId="0"/>
    <xf numFmtId="0" fontId="1" fillId="0" borderId="0" xfId="1"/>
    <xf numFmtId="0" fontId="1" fillId="2" borderId="1" xfId="1" applyFill="1" applyBorder="1"/>
    <xf numFmtId="0" fontId="1" fillId="4" borderId="3" xfId="1" applyFill="1" applyBorder="1"/>
    <xf numFmtId="0" fontId="4" fillId="2" borderId="1" xfId="0" applyFont="1" applyFill="1" applyBorder="1" applyAlignment="1">
      <alignment horizontal="center" vertical="center" wrapText="1"/>
    </xf>
    <xf numFmtId="0" fontId="1" fillId="5" borderId="1" xfId="1" applyFill="1" applyBorder="1" applyAlignment="1">
      <alignment horizontal="center" vertical="center" wrapText="1"/>
    </xf>
    <xf numFmtId="0" fontId="5" fillId="5" borderId="1" xfId="1" applyFont="1" applyFill="1" applyBorder="1" applyAlignment="1">
      <alignment horizontal="center" vertical="center"/>
    </xf>
    <xf numFmtId="0" fontId="7" fillId="5" borderId="1" xfId="1" applyFont="1" applyFill="1" applyBorder="1" applyAlignment="1">
      <alignment horizontal="left" wrapText="1"/>
    </xf>
    <xf numFmtId="0" fontId="5" fillId="5" borderId="1" xfId="1" applyFont="1" applyFill="1" applyBorder="1" applyAlignment="1">
      <alignment horizontal="left" wrapText="1"/>
    </xf>
    <xf numFmtId="0" fontId="9" fillId="0" borderId="0" xfId="1" applyFont="1"/>
    <xf numFmtId="0" fontId="1" fillId="3" borderId="0" xfId="1" applyFill="1"/>
    <xf numFmtId="0" fontId="10" fillId="2" borderId="3" xfId="1" applyFont="1" applyFill="1" applyBorder="1" applyAlignment="1">
      <alignment horizontal="center" wrapText="1"/>
    </xf>
    <xf numFmtId="0" fontId="1" fillId="5" borderId="6" xfId="1" applyFill="1" applyBorder="1"/>
    <xf numFmtId="0" fontId="5" fillId="8" borderId="1" xfId="1" applyFont="1" applyFill="1" applyBorder="1" applyAlignment="1">
      <alignment horizontal="right" vertical="center" wrapText="1"/>
    </xf>
    <xf numFmtId="0" fontId="6" fillId="5" borderId="14" xfId="1" applyFont="1" applyFill="1" applyBorder="1" applyAlignment="1">
      <alignment horizontal="center" vertical="center" wrapText="1"/>
    </xf>
    <xf numFmtId="0" fontId="6" fillId="7" borderId="0" xfId="1" applyFont="1" applyFill="1" applyAlignment="1">
      <alignment horizontal="center" vertical="center"/>
    </xf>
    <xf numFmtId="0" fontId="1" fillId="5" borderId="0" xfId="1" applyFill="1" applyAlignment="1">
      <alignment wrapText="1"/>
    </xf>
    <xf numFmtId="0" fontId="5" fillId="5" borderId="1" xfId="1" applyFont="1" applyFill="1" applyBorder="1" applyAlignment="1">
      <alignment horizontal="right" wrapText="1"/>
    </xf>
    <xf numFmtId="0" fontId="12" fillId="5" borderId="0" xfId="1" applyFont="1" applyFill="1" applyAlignment="1">
      <alignment horizontal="center" wrapText="1"/>
    </xf>
    <xf numFmtId="0" fontId="12" fillId="2" borderId="0" xfId="1" applyFont="1" applyFill="1" applyAlignment="1">
      <alignment horizontal="center" vertical="center"/>
    </xf>
    <xf numFmtId="0" fontId="12" fillId="5" borderId="10" xfId="1" applyFont="1" applyFill="1" applyBorder="1" applyAlignment="1">
      <alignment horizontal="center" wrapText="1"/>
    </xf>
    <xf numFmtId="0" fontId="15" fillId="0" borderId="0" xfId="4" quotePrefix="1" applyFont="1" applyAlignment="1">
      <alignment horizontal="left"/>
    </xf>
    <xf numFmtId="0" fontId="1" fillId="5" borderId="0" xfId="1" applyFill="1"/>
    <xf numFmtId="0" fontId="17" fillId="0" borderId="0" xfId="1" applyFont="1"/>
    <xf numFmtId="0" fontId="18" fillId="5" borderId="0" xfId="1" applyFont="1" applyFill="1"/>
    <xf numFmtId="164" fontId="19" fillId="0" borderId="0" xfId="1" applyNumberFormat="1" applyFont="1" applyAlignment="1">
      <alignment horizontal="center"/>
    </xf>
    <xf numFmtId="164" fontId="19" fillId="5" borderId="0" xfId="1" applyNumberFormat="1" applyFont="1" applyFill="1" applyAlignment="1">
      <alignment horizontal="center"/>
    </xf>
    <xf numFmtId="0" fontId="19" fillId="0" borderId="0" xfId="1" applyFont="1" applyAlignment="1">
      <alignment horizontal="center"/>
    </xf>
    <xf numFmtId="0" fontId="19" fillId="5" borderId="0" xfId="1" applyFont="1" applyFill="1" applyAlignment="1">
      <alignment horizontal="center"/>
    </xf>
    <xf numFmtId="0" fontId="1" fillId="0" borderId="0" xfId="1" quotePrefix="1" applyAlignment="1">
      <alignment horizontal="left"/>
    </xf>
    <xf numFmtId="0" fontId="17" fillId="0" borderId="0" xfId="1" quotePrefix="1" applyFont="1" applyAlignment="1">
      <alignment horizontal="left"/>
    </xf>
    <xf numFmtId="0" fontId="1" fillId="0" borderId="0" xfId="1" applyAlignment="1">
      <alignment wrapText="1"/>
    </xf>
    <xf numFmtId="0" fontId="18" fillId="5" borderId="0" xfId="1" applyFont="1" applyFill="1" applyAlignment="1">
      <alignment horizontal="center" vertical="center" wrapText="1"/>
    </xf>
    <xf numFmtId="0" fontId="1" fillId="0" borderId="0" xfId="1" applyAlignment="1">
      <alignment horizontal="center"/>
    </xf>
    <xf numFmtId="0" fontId="1" fillId="5" borderId="0" xfId="1" applyFill="1" applyAlignment="1">
      <alignment horizontal="center"/>
    </xf>
    <xf numFmtId="0" fontId="16" fillId="5" borderId="0" xfId="1" applyFont="1" applyFill="1" applyAlignment="1">
      <alignment horizontal="center"/>
    </xf>
    <xf numFmtId="0" fontId="0" fillId="0" borderId="0" xfId="0" applyAlignment="1">
      <alignment horizontal="center"/>
    </xf>
    <xf numFmtId="0" fontId="15" fillId="0" borderId="0" xfId="5" applyFont="1"/>
    <xf numFmtId="0" fontId="1" fillId="0" borderId="0" xfId="0" applyFont="1"/>
    <xf numFmtId="0" fontId="1" fillId="0" borderId="0" xfId="0" applyFont="1" applyAlignment="1">
      <alignment horizontal="center"/>
    </xf>
    <xf numFmtId="0" fontId="22" fillId="0" borderId="0" xfId="0" applyFont="1" applyAlignment="1">
      <alignment horizontal="center"/>
    </xf>
    <xf numFmtId="0" fontId="0" fillId="3" borderId="0" xfId="0" applyFill="1" applyAlignment="1">
      <alignment horizontal="center"/>
    </xf>
    <xf numFmtId="0" fontId="0" fillId="3" borderId="0" xfId="0" applyFill="1"/>
    <xf numFmtId="0" fontId="0" fillId="3" borderId="6" xfId="0" applyFill="1" applyBorder="1" applyAlignment="1">
      <alignment horizontal="center"/>
    </xf>
    <xf numFmtId="0" fontId="23" fillId="3" borderId="0" xfId="0" applyFont="1" applyFill="1" applyAlignment="1">
      <alignment wrapText="1"/>
    </xf>
    <xf numFmtId="0" fontId="1" fillId="3" borderId="0" xfId="0" applyFont="1" applyFill="1"/>
    <xf numFmtId="0" fontId="1" fillId="3" borderId="0" xfId="0" applyFont="1" applyFill="1" applyAlignment="1">
      <alignment horizontal="center"/>
    </xf>
    <xf numFmtId="0" fontId="0" fillId="3" borderId="1" xfId="0" applyFill="1" applyBorder="1" applyAlignment="1">
      <alignment horizontal="center"/>
    </xf>
    <xf numFmtId="0" fontId="8" fillId="3" borderId="3" xfId="0" applyFont="1" applyFill="1" applyBorder="1" applyAlignment="1">
      <alignment wrapText="1"/>
    </xf>
    <xf numFmtId="0" fontId="8" fillId="3" borderId="3" xfId="0" applyFont="1" applyFill="1" applyBorder="1" applyAlignment="1">
      <alignment horizontal="right" wrapText="1"/>
    </xf>
    <xf numFmtId="0" fontId="24" fillId="3" borderId="0" xfId="0" applyFont="1" applyFill="1"/>
    <xf numFmtId="0" fontId="8" fillId="3" borderId="1" xfId="0" applyFont="1" applyFill="1" applyBorder="1" applyAlignment="1">
      <alignment wrapText="1"/>
    </xf>
    <xf numFmtId="0" fontId="25" fillId="3" borderId="0" xfId="0" applyFont="1" applyFill="1"/>
    <xf numFmtId="0" fontId="26" fillId="3" borderId="0" xfId="0" applyFont="1" applyFill="1"/>
    <xf numFmtId="0" fontId="8" fillId="3"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3" xfId="0" applyFont="1" applyFill="1" applyBorder="1" applyAlignment="1">
      <alignment horizontal="center" vertical="center" wrapText="1"/>
    </xf>
    <xf numFmtId="0" fontId="0" fillId="3" borderId="14" xfId="0" applyFill="1" applyBorder="1"/>
    <xf numFmtId="0" fontId="0" fillId="3" borderId="6" xfId="0" applyFill="1" applyBorder="1"/>
    <xf numFmtId="0" fontId="0" fillId="3" borderId="10" xfId="0" applyFill="1" applyBorder="1"/>
    <xf numFmtId="0" fontId="27" fillId="3" borderId="10" xfId="0" applyFont="1" applyFill="1" applyBorder="1"/>
    <xf numFmtId="0" fontId="28" fillId="3" borderId="0" xfId="0" applyFont="1" applyFill="1" applyAlignment="1">
      <alignment horizontal="center"/>
    </xf>
    <xf numFmtId="0" fontId="0" fillId="3" borderId="0" xfId="0" applyFill="1" applyAlignment="1">
      <alignment wrapText="1"/>
    </xf>
    <xf numFmtId="0" fontId="0" fillId="3" borderId="13" xfId="0" applyFill="1" applyBorder="1" applyAlignment="1">
      <alignment horizontal="center"/>
    </xf>
    <xf numFmtId="0" fontId="22" fillId="3" borderId="0" xfId="0" applyFont="1" applyFill="1"/>
    <xf numFmtId="166" fontId="0" fillId="3" borderId="0" xfId="0" applyNumberFormat="1" applyFill="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9" fillId="0" borderId="0" xfId="1" applyFont="1"/>
    <xf numFmtId="0" fontId="20" fillId="0" borderId="0" xfId="1" applyFont="1" applyAlignment="1">
      <alignment horizontal="center"/>
    </xf>
    <xf numFmtId="0" fontId="29" fillId="0" borderId="0" xfId="1" applyFont="1" applyAlignment="1">
      <alignment horizontal="center"/>
    </xf>
    <xf numFmtId="0" fontId="18" fillId="0" borderId="17" xfId="1" applyFont="1" applyBorder="1"/>
    <xf numFmtId="0" fontId="18" fillId="0" borderId="18" xfId="1" applyFont="1" applyBorder="1"/>
    <xf numFmtId="0" fontId="18" fillId="0" borderId="18" xfId="1" applyFont="1" applyBorder="1" applyAlignment="1">
      <alignment horizontal="center"/>
    </xf>
    <xf numFmtId="0" fontId="2" fillId="0" borderId="18" xfId="1" applyFont="1" applyBorder="1"/>
    <xf numFmtId="0" fontId="2" fillId="0" borderId="18" xfId="1" applyFont="1" applyBorder="1" applyAlignment="1">
      <alignment horizontal="center"/>
    </xf>
    <xf numFmtId="0" fontId="2" fillId="0" borderId="19" xfId="1" applyFont="1" applyBorder="1" applyAlignment="1">
      <alignment horizontal="center"/>
    </xf>
    <xf numFmtId="0" fontId="18" fillId="0" borderId="20" xfId="1" applyFont="1" applyBorder="1"/>
    <xf numFmtId="0" fontId="18" fillId="0" borderId="0" xfId="1" applyFont="1"/>
    <xf numFmtId="0" fontId="18" fillId="0" borderId="0" xfId="1" applyFont="1" applyAlignment="1">
      <alignment horizontal="center"/>
    </xf>
    <xf numFmtId="0" fontId="2" fillId="0" borderId="0" xfId="1" applyFont="1"/>
    <xf numFmtId="0" fontId="18" fillId="0" borderId="21" xfId="1" applyFont="1" applyBorder="1" applyAlignment="1">
      <alignment horizontal="center"/>
    </xf>
    <xf numFmtId="0" fontId="18" fillId="0" borderId="20" xfId="1" applyFont="1" applyBorder="1" applyAlignment="1">
      <alignment horizontal="left"/>
    </xf>
    <xf numFmtId="0" fontId="18" fillId="0" borderId="0" xfId="1" applyFont="1" applyAlignment="1">
      <alignment horizontal="left"/>
    </xf>
    <xf numFmtId="0" fontId="18" fillId="0" borderId="0" xfId="1" applyFont="1" applyAlignment="1">
      <alignment horizontal="right"/>
    </xf>
    <xf numFmtId="0" fontId="18" fillId="0" borderId="22" xfId="1" applyFont="1" applyBorder="1" applyAlignment="1">
      <alignment horizontal="left"/>
    </xf>
    <xf numFmtId="0" fontId="18" fillId="0" borderId="23" xfId="1" applyFont="1" applyBorder="1" applyAlignment="1">
      <alignment horizontal="left"/>
    </xf>
    <xf numFmtId="0" fontId="18" fillId="0" borderId="23" xfId="1" applyFont="1" applyBorder="1"/>
    <xf numFmtId="0" fontId="18" fillId="0" borderId="23" xfId="1" applyFont="1" applyBorder="1" applyAlignment="1">
      <alignment horizontal="center"/>
    </xf>
    <xf numFmtId="0" fontId="2" fillId="0" borderId="23" xfId="1" applyFont="1" applyBorder="1"/>
    <xf numFmtId="0" fontId="18" fillId="0" borderId="24" xfId="1" applyFont="1" applyBorder="1" applyAlignment="1">
      <alignment horizontal="center"/>
    </xf>
    <xf numFmtId="0" fontId="30" fillId="0" borderId="0" xfId="1" applyFont="1"/>
    <xf numFmtId="0" fontId="31" fillId="0" borderId="0" xfId="1" applyFont="1" applyAlignment="1">
      <alignment horizontal="left"/>
    </xf>
    <xf numFmtId="0" fontId="31" fillId="0" borderId="0" xfId="1" applyFont="1"/>
    <xf numFmtId="0" fontId="31" fillId="0" borderId="0" xfId="1" applyFont="1" applyAlignment="1">
      <alignment horizontal="center"/>
    </xf>
    <xf numFmtId="0" fontId="30" fillId="0" borderId="0" xfId="1" applyFont="1" applyAlignment="1">
      <alignment horizontal="center"/>
    </xf>
    <xf numFmtId="6" fontId="30" fillId="0" borderId="0" xfId="1" applyNumberFormat="1" applyFont="1"/>
    <xf numFmtId="0" fontId="30" fillId="0" borderId="0" xfId="1" applyFont="1" applyAlignment="1">
      <alignment horizontal="left"/>
    </xf>
    <xf numFmtId="166" fontId="0" fillId="3" borderId="1" xfId="0" applyNumberFormat="1" applyFill="1" applyBorder="1" applyAlignment="1">
      <alignment horizontal="center"/>
    </xf>
    <xf numFmtId="166" fontId="30" fillId="0" borderId="1" xfId="1" applyNumberFormat="1" applyFont="1" applyBorder="1" applyAlignment="1">
      <alignment horizontal="center"/>
    </xf>
    <xf numFmtId="166" fontId="26" fillId="0" borderId="1" xfId="1" applyNumberFormat="1" applyFont="1" applyBorder="1" applyAlignment="1">
      <alignment horizontal="center"/>
    </xf>
    <xf numFmtId="0" fontId="26" fillId="3" borderId="1" xfId="0" applyFont="1" applyFill="1" applyBorder="1" applyAlignment="1">
      <alignment horizontal="center"/>
    </xf>
    <xf numFmtId="14" fontId="0" fillId="3" borderId="6" xfId="0" applyNumberFormat="1" applyFill="1" applyBorder="1" applyAlignment="1">
      <alignment horizontal="center"/>
    </xf>
    <xf numFmtId="0" fontId="1" fillId="3" borderId="6" xfId="0" applyFont="1" applyFill="1" applyBorder="1" applyAlignment="1">
      <alignment horizontal="center"/>
    </xf>
    <xf numFmtId="0" fontId="1" fillId="3" borderId="13" xfId="0" applyFont="1" applyFill="1" applyBorder="1" applyAlignment="1">
      <alignment horizontal="center"/>
    </xf>
    <xf numFmtId="0" fontId="0" fillId="3" borderId="10" xfId="0" applyFill="1" applyBorder="1" applyAlignment="1">
      <alignment horizontal="center"/>
    </xf>
    <xf numFmtId="0" fontId="20" fillId="3" borderId="16" xfId="0" applyFont="1" applyFill="1" applyBorder="1" applyAlignment="1">
      <alignment horizontal="center" vertical="center" wrapText="1"/>
    </xf>
    <xf numFmtId="0" fontId="20" fillId="3" borderId="0" xfId="0" applyFont="1" applyFill="1" applyAlignment="1">
      <alignment horizontal="center" vertical="center" wrapText="1"/>
    </xf>
    <xf numFmtId="0" fontId="0" fillId="0" borderId="0" xfId="0" applyAlignment="1">
      <alignment horizontal="center" vertical="center" wrapText="1"/>
    </xf>
    <xf numFmtId="0" fontId="1" fillId="9" borderId="2" xfId="1" applyFill="1" applyBorder="1" applyAlignment="1">
      <alignment horizontal="left" wrapText="1"/>
    </xf>
    <xf numFmtId="0" fontId="8" fillId="2" borderId="3" xfId="1" applyFont="1" applyFill="1" applyBorder="1" applyAlignment="1">
      <alignment horizontal="center" vertical="center" wrapText="1"/>
    </xf>
    <xf numFmtId="0" fontId="1" fillId="2" borderId="3" xfId="1" applyFill="1" applyBorder="1" applyAlignment="1">
      <alignment horizontal="center" wrapText="1"/>
    </xf>
    <xf numFmtId="0" fontId="0" fillId="0" borderId="6" xfId="0" applyBorder="1"/>
    <xf numFmtId="0" fontId="12" fillId="2" borderId="0" xfId="0" applyFont="1" applyFill="1" applyAlignment="1">
      <alignment horizontal="center" vertical="center"/>
    </xf>
    <xf numFmtId="0" fontId="0" fillId="2" borderId="0" xfId="0" applyFill="1"/>
    <xf numFmtId="0" fontId="1" fillId="2" borderId="0" xfId="0" applyFont="1" applyFill="1" applyAlignment="1">
      <alignment horizontal="center" vertical="center" wrapText="1"/>
    </xf>
    <xf numFmtId="166" fontId="32" fillId="2" borderId="1" xfId="6" applyNumberFormat="1" applyFont="1" applyFill="1" applyBorder="1" applyAlignment="1">
      <alignment horizontal="center" vertical="center"/>
    </xf>
    <xf numFmtId="166" fontId="32" fillId="2" borderId="12" xfId="6" applyNumberFormat="1" applyFont="1" applyFill="1" applyBorder="1" applyAlignment="1">
      <alignment horizontal="center" vertical="center"/>
    </xf>
    <xf numFmtId="166" fontId="0" fillId="2" borderId="25" xfId="0" applyNumberFormat="1" applyFill="1" applyBorder="1" applyAlignment="1">
      <alignment horizontal="center"/>
    </xf>
    <xf numFmtId="1" fontId="32" fillId="2" borderId="1" xfId="6" applyNumberFormat="1" applyFont="1" applyFill="1" applyBorder="1" applyAlignment="1">
      <alignment horizontal="center" vertical="center"/>
    </xf>
    <xf numFmtId="0" fontId="1" fillId="0" borderId="0" xfId="1" applyAlignment="1">
      <alignment horizontal="center" vertical="center"/>
    </xf>
    <xf numFmtId="0" fontId="1" fillId="2" borderId="0" xfId="0" applyFont="1" applyFill="1" applyAlignment="1">
      <alignment horizontal="center"/>
    </xf>
    <xf numFmtId="0" fontId="1" fillId="2" borderId="14" xfId="0" applyFont="1" applyFill="1" applyBorder="1" applyAlignment="1">
      <alignment horizontal="center"/>
    </xf>
    <xf numFmtId="0" fontId="1" fillId="3" borderId="1" xfId="0" applyFont="1" applyFill="1" applyBorder="1" applyAlignment="1" applyProtection="1">
      <alignment horizontal="center"/>
      <protection locked="0"/>
    </xf>
    <xf numFmtId="0" fontId="1" fillId="0" borderId="1" xfId="0" applyFont="1" applyBorder="1" applyAlignment="1" applyProtection="1">
      <alignment horizontal="center"/>
      <protection locked="0"/>
    </xf>
    <xf numFmtId="0" fontId="1" fillId="3" borderId="1" xfId="1" applyFill="1" applyBorder="1" applyProtection="1">
      <protection locked="0"/>
    </xf>
    <xf numFmtId="0" fontId="1" fillId="3" borderId="3" xfId="1" applyFill="1" applyBorder="1" applyProtection="1">
      <protection locked="0"/>
    </xf>
    <xf numFmtId="0" fontId="1" fillId="3" borderId="2" xfId="1" applyFill="1" applyBorder="1" applyAlignment="1" applyProtection="1">
      <alignment horizontal="center"/>
      <protection locked="0"/>
    </xf>
    <xf numFmtId="0" fontId="32" fillId="2" borderId="8" xfId="6" applyFont="1" applyFill="1" applyBorder="1" applyAlignment="1">
      <alignment horizontal="center" vertical="center" wrapText="1"/>
    </xf>
    <xf numFmtId="0" fontId="32" fillId="2" borderId="4" xfId="6" applyFont="1" applyFill="1" applyBorder="1" applyAlignment="1">
      <alignment horizontal="center" vertical="top" wrapText="1"/>
    </xf>
    <xf numFmtId="166" fontId="0" fillId="2" borderId="0" xfId="0" applyNumberFormat="1" applyFill="1" applyAlignment="1">
      <alignment horizontal="center"/>
    </xf>
    <xf numFmtId="166" fontId="0" fillId="2" borderId="13" xfId="0" applyNumberFormat="1" applyFill="1" applyBorder="1" applyAlignment="1">
      <alignment horizontal="center"/>
    </xf>
    <xf numFmtId="49" fontId="2" fillId="3" borderId="1" xfId="1" applyNumberFormat="1" applyFont="1" applyFill="1" applyBorder="1" applyProtection="1">
      <protection locked="0"/>
    </xf>
    <xf numFmtId="49" fontId="2" fillId="3" borderId="3" xfId="1" applyNumberFormat="1" applyFont="1" applyFill="1" applyBorder="1" applyProtection="1">
      <protection locked="0"/>
    </xf>
    <xf numFmtId="0" fontId="1" fillId="3" borderId="1" xfId="1" applyFill="1" applyBorder="1" applyAlignment="1" applyProtection="1">
      <alignment horizontal="center"/>
      <protection locked="0"/>
    </xf>
    <xf numFmtId="14" fontId="1" fillId="3" borderId="2" xfId="1" applyNumberFormat="1" applyFill="1" applyBorder="1" applyAlignment="1" applyProtection="1">
      <alignment horizontal="center"/>
      <protection locked="0"/>
    </xf>
    <xf numFmtId="0" fontId="2" fillId="3" borderId="1" xfId="1" applyFont="1" applyFill="1" applyBorder="1" applyProtection="1">
      <protection locked="0"/>
    </xf>
    <xf numFmtId="0" fontId="2" fillId="3" borderId="3" xfId="1" applyFont="1" applyFill="1" applyBorder="1" applyProtection="1">
      <protection locked="0"/>
    </xf>
    <xf numFmtId="0" fontId="19" fillId="0" borderId="15" xfId="1" applyFont="1" applyBorder="1" applyAlignment="1" applyProtection="1">
      <alignment horizontal="center"/>
      <protection locked="0"/>
    </xf>
    <xf numFmtId="0" fontId="19" fillId="3" borderId="15" xfId="1" applyFont="1" applyFill="1" applyBorder="1" applyAlignment="1" applyProtection="1">
      <alignment horizontal="center"/>
      <protection locked="0"/>
    </xf>
    <xf numFmtId="164" fontId="19" fillId="3" borderId="15" xfId="1" applyNumberFormat="1" applyFont="1" applyFill="1" applyBorder="1" applyAlignment="1" applyProtection="1">
      <alignment horizontal="center"/>
      <protection locked="0"/>
    </xf>
    <xf numFmtId="166" fontId="1" fillId="3" borderId="15" xfId="1" applyNumberFormat="1" applyFill="1" applyBorder="1" applyAlignment="1" applyProtection="1">
      <alignment horizontal="center"/>
      <protection locked="0"/>
    </xf>
    <xf numFmtId="15" fontId="1" fillId="3" borderId="15" xfId="1" applyNumberFormat="1" applyFill="1" applyBorder="1" applyAlignment="1" applyProtection="1">
      <alignment horizontal="center"/>
      <protection locked="0"/>
    </xf>
    <xf numFmtId="0" fontId="1" fillId="10" borderId="15" xfId="1" applyFill="1" applyBorder="1" applyProtection="1">
      <protection locked="0"/>
    </xf>
    <xf numFmtId="0" fontId="34" fillId="0" borderId="1" xfId="7" applyFont="1" applyBorder="1" applyAlignment="1" applyProtection="1">
      <alignment horizontal="center" wrapText="1"/>
      <protection locked="0"/>
    </xf>
    <xf numFmtId="0" fontId="22" fillId="3" borderId="1" xfId="0" applyFont="1" applyFill="1" applyBorder="1" applyAlignment="1" applyProtection="1">
      <alignment horizontal="center"/>
      <protection locked="0"/>
    </xf>
    <xf numFmtId="0" fontId="22" fillId="0" borderId="1" xfId="0" applyFont="1" applyBorder="1" applyAlignment="1" applyProtection="1">
      <alignment horizontal="left"/>
      <protection locked="0"/>
    </xf>
    <xf numFmtId="0" fontId="33" fillId="0" borderId="1" xfId="0" applyFont="1" applyBorder="1" applyAlignment="1" applyProtection="1">
      <alignment horizontal="center"/>
      <protection locked="0"/>
    </xf>
    <xf numFmtId="0" fontId="22" fillId="0" borderId="1" xfId="0" applyFont="1" applyBorder="1" applyAlignment="1" applyProtection="1">
      <alignment horizontal="center"/>
      <protection locked="0"/>
    </xf>
    <xf numFmtId="0" fontId="22" fillId="3" borderId="1" xfId="0" applyFont="1" applyFill="1" applyBorder="1" applyAlignment="1" applyProtection="1">
      <alignment horizontal="left"/>
      <protection locked="0"/>
    </xf>
    <xf numFmtId="0" fontId="22" fillId="3" borderId="1" xfId="0" applyFont="1" applyFill="1" applyBorder="1" applyProtection="1">
      <protection locked="0"/>
    </xf>
    <xf numFmtId="0" fontId="22" fillId="0" borderId="1" xfId="0" applyFont="1" applyBorder="1" applyProtection="1">
      <protection locked="0"/>
    </xf>
    <xf numFmtId="0" fontId="22" fillId="3" borderId="1" xfId="0" applyFont="1" applyFill="1" applyBorder="1" applyAlignment="1" applyProtection="1">
      <alignment horizontal="center" vertical="center" wrapText="1"/>
      <protection locked="0"/>
    </xf>
    <xf numFmtId="49" fontId="22" fillId="3" borderId="1" xfId="0" applyNumberFormat="1" applyFont="1" applyFill="1" applyBorder="1" applyAlignment="1" applyProtection="1">
      <alignment horizontal="left"/>
      <protection locked="0"/>
    </xf>
    <xf numFmtId="49" fontId="22" fillId="3" borderId="1" xfId="0" applyNumberFormat="1" applyFont="1" applyFill="1" applyBorder="1" applyAlignment="1" applyProtection="1">
      <alignment horizontal="center"/>
      <protection locked="0"/>
    </xf>
    <xf numFmtId="0" fontId="33" fillId="0" borderId="3" xfId="8" applyFont="1" applyBorder="1" applyProtection="1">
      <protection locked="0"/>
    </xf>
    <xf numFmtId="0" fontId="33" fillId="0" borderId="1" xfId="8" applyFont="1" applyBorder="1" applyProtection="1">
      <protection locked="0"/>
    </xf>
    <xf numFmtId="0" fontId="33" fillId="0" borderId="1" xfId="8" applyFont="1" applyBorder="1" applyAlignment="1" applyProtection="1">
      <alignment horizontal="center"/>
      <protection locked="0"/>
    </xf>
    <xf numFmtId="49" fontId="33" fillId="0" borderId="1" xfId="8" applyNumberFormat="1" applyFont="1" applyBorder="1" applyProtection="1">
      <protection locked="0"/>
    </xf>
    <xf numFmtId="0" fontId="34" fillId="3" borderId="1" xfId="8" applyFont="1" applyFill="1" applyBorder="1" applyAlignment="1" applyProtection="1">
      <alignment horizontal="center"/>
      <protection locked="0"/>
    </xf>
    <xf numFmtId="3" fontId="33" fillId="0" borderId="1" xfId="8" applyNumberFormat="1" applyFont="1" applyBorder="1" applyAlignment="1" applyProtection="1">
      <alignment horizontal="center"/>
      <protection locked="0"/>
    </xf>
    <xf numFmtId="0" fontId="1" fillId="0" borderId="0" xfId="1" applyProtection="1">
      <protection locked="0"/>
    </xf>
    <xf numFmtId="0" fontId="1" fillId="0" borderId="0" xfId="1" applyAlignment="1">
      <alignment wrapText="1"/>
    </xf>
    <xf numFmtId="0" fontId="1" fillId="0" borderId="0" xfId="1" applyAlignment="1">
      <alignment horizontal="center" vertical="center" wrapText="1"/>
    </xf>
    <xf numFmtId="0" fontId="20" fillId="5" borderId="0" xfId="1" applyFont="1" applyFill="1" applyAlignment="1">
      <alignment horizontal="center" vertical="center" wrapText="1"/>
    </xf>
    <xf numFmtId="0" fontId="0" fillId="0" borderId="0" xfId="0" applyAlignment="1">
      <alignment wrapText="1"/>
    </xf>
    <xf numFmtId="0" fontId="1" fillId="5" borderId="0" xfId="1" applyFill="1" applyAlignment="1">
      <alignment horizontal="left" vertical="top" wrapText="1"/>
    </xf>
    <xf numFmtId="0" fontId="0" fillId="0" borderId="0" xfId="0" applyAlignment="1">
      <alignment horizontal="left" vertical="top" wrapText="1"/>
    </xf>
    <xf numFmtId="0" fontId="18" fillId="5" borderId="0" xfId="1" applyFont="1" applyFill="1" applyAlignment="1">
      <alignment wrapText="1"/>
    </xf>
    <xf numFmtId="0" fontId="11" fillId="2" borderId="0" xfId="1" applyFont="1" applyFill="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1" fillId="2" borderId="0" xfId="0" applyFont="1" applyFill="1" applyAlignment="1">
      <alignment horizontal="center" wrapText="1"/>
    </xf>
    <xf numFmtId="0" fontId="0" fillId="0" borderId="0" xfId="0" applyAlignment="1">
      <alignment horizontal="center" wrapText="1"/>
    </xf>
    <xf numFmtId="0" fontId="6" fillId="5" borderId="12" xfId="1" applyFont="1" applyFill="1" applyBorder="1" applyAlignment="1">
      <alignment horizontal="center" vertical="top" wrapText="1"/>
    </xf>
    <xf numFmtId="0" fontId="6" fillId="5" borderId="8" xfId="1" applyFont="1" applyFill="1" applyBorder="1" applyAlignment="1">
      <alignment horizontal="center" vertical="top" wrapText="1"/>
    </xf>
    <xf numFmtId="0" fontId="6" fillId="5" borderId="4" xfId="1" applyFont="1" applyFill="1" applyBorder="1" applyAlignment="1">
      <alignment horizontal="center" vertical="top" wrapText="1"/>
    </xf>
    <xf numFmtId="0" fontId="8" fillId="5" borderId="1" xfId="1" applyFont="1" applyFill="1" applyBorder="1" applyAlignment="1">
      <alignment horizontal="center" vertical="center" wrapText="1"/>
    </xf>
    <xf numFmtId="0" fontId="1" fillId="0" borderId="1" xfId="1" applyBorder="1" applyAlignment="1">
      <alignment horizontal="center" vertical="center" wrapText="1"/>
    </xf>
    <xf numFmtId="0" fontId="6" fillId="5" borderId="12"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6" fillId="5" borderId="10" xfId="1" applyFont="1" applyFill="1" applyBorder="1" applyAlignment="1">
      <alignment horizontal="center" vertical="center" wrapText="1"/>
    </xf>
    <xf numFmtId="0" fontId="6" fillId="5" borderId="9" xfId="1"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0" fillId="0" borderId="3" xfId="0" applyBorder="1" applyAlignment="1">
      <alignment wrapText="1"/>
    </xf>
    <xf numFmtId="0" fontId="5" fillId="8" borderId="2" xfId="1" applyFont="1" applyFill="1" applyBorder="1" applyAlignment="1">
      <alignment horizontal="right" wrapText="1"/>
    </xf>
    <xf numFmtId="0" fontId="1" fillId="6" borderId="13" xfId="1" applyFill="1" applyBorder="1" applyAlignment="1">
      <alignment horizontal="right"/>
    </xf>
    <xf numFmtId="0" fontId="1" fillId="0" borderId="3" xfId="1" applyBorder="1" applyAlignment="1">
      <alignment horizontal="right"/>
    </xf>
    <xf numFmtId="0" fontId="11" fillId="2" borderId="2" xfId="1" applyFont="1" applyFill="1" applyBorder="1" applyAlignment="1">
      <alignment horizontal="center" wrapText="1"/>
    </xf>
    <xf numFmtId="0" fontId="11" fillId="2" borderId="13" xfId="1" applyFont="1" applyFill="1" applyBorder="1" applyAlignment="1">
      <alignment horizontal="center" wrapText="1"/>
    </xf>
    <xf numFmtId="0" fontId="11" fillId="2" borderId="3" xfId="1" applyFont="1" applyFill="1" applyBorder="1" applyAlignment="1">
      <alignment horizontal="center" wrapText="1"/>
    </xf>
    <xf numFmtId="0" fontId="8" fillId="2" borderId="2" xfId="1" applyFont="1" applyFill="1" applyBorder="1" applyAlignment="1">
      <alignment horizontal="center" wrapText="1"/>
    </xf>
    <xf numFmtId="0" fontId="0" fillId="0" borderId="3" xfId="0" applyBorder="1" applyAlignment="1">
      <alignment horizontal="center" wrapText="1"/>
    </xf>
    <xf numFmtId="0" fontId="8" fillId="5" borderId="12"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8" fillId="5"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164" fontId="5" fillId="8" borderId="2" xfId="1" applyNumberFormat="1" applyFont="1" applyFill="1" applyBorder="1" applyAlignment="1">
      <alignment horizontal="right" vertical="center" wrapText="1"/>
    </xf>
    <xf numFmtId="164" fontId="5" fillId="8" borderId="13" xfId="1" applyNumberFormat="1" applyFont="1" applyFill="1" applyBorder="1" applyAlignment="1">
      <alignment horizontal="right" vertical="center" wrapText="1"/>
    </xf>
    <xf numFmtId="0" fontId="1" fillId="0" borderId="3" xfId="1" applyBorder="1" applyAlignment="1">
      <alignment horizontal="right" vertical="center" wrapText="1"/>
    </xf>
    <xf numFmtId="0" fontId="11" fillId="9" borderId="2" xfId="1" applyFont="1" applyFill="1" applyBorder="1" applyAlignment="1">
      <alignment horizontal="center" wrapText="1"/>
    </xf>
    <xf numFmtId="0" fontId="6" fillId="5" borderId="14" xfId="1" applyFont="1" applyFill="1" applyBorder="1" applyAlignment="1">
      <alignment horizontal="center" vertical="center" wrapText="1"/>
    </xf>
    <xf numFmtId="0" fontId="8" fillId="5" borderId="2" xfId="1" applyFont="1" applyFill="1" applyBorder="1" applyAlignment="1">
      <alignment horizontal="left" wrapText="1"/>
    </xf>
    <xf numFmtId="0" fontId="1" fillId="0" borderId="13" xfId="1" applyBorder="1" applyAlignment="1">
      <alignment horizontal="left" wrapText="1"/>
    </xf>
    <xf numFmtId="0" fontId="1" fillId="2" borderId="13" xfId="1" applyFill="1" applyBorder="1" applyAlignment="1">
      <alignment horizontal="center" wrapText="1"/>
    </xf>
    <xf numFmtId="0" fontId="1" fillId="2" borderId="3" xfId="1" applyFill="1" applyBorder="1" applyAlignment="1">
      <alignment horizontal="center" wrapText="1"/>
    </xf>
    <xf numFmtId="0" fontId="8" fillId="2" borderId="2" xfId="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3" xfId="0" applyFill="1" applyBorder="1" applyAlignment="1">
      <alignment wrapText="1"/>
    </xf>
    <xf numFmtId="0" fontId="13" fillId="5" borderId="6" xfId="1" applyFont="1" applyFill="1" applyBorder="1" applyAlignment="1">
      <alignment horizontal="center" vertical="center" wrapText="1"/>
    </xf>
    <xf numFmtId="0" fontId="13" fillId="5" borderId="0" xfId="1" applyFont="1" applyFill="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2" borderId="13" xfId="0" applyFill="1" applyBorder="1" applyAlignment="1">
      <alignment horizontal="center" vertical="center" wrapText="1"/>
    </xf>
    <xf numFmtId="0" fontId="1" fillId="2" borderId="0" xfId="0" applyFont="1" applyFill="1" applyAlignment="1">
      <alignment horizontal="center" vertical="center" wrapText="1"/>
    </xf>
    <xf numFmtId="0" fontId="0" fillId="2" borderId="0" xfId="0" applyFill="1" applyAlignment="1">
      <alignment horizontal="center" vertical="center" wrapText="1"/>
    </xf>
    <xf numFmtId="166" fontId="1" fillId="2" borderId="2" xfId="0" applyNumberFormat="1" applyFont="1" applyFill="1" applyBorder="1" applyAlignment="1">
      <alignment horizontal="center" vertical="center" wrapText="1"/>
    </xf>
    <xf numFmtId="0" fontId="0" fillId="0" borderId="3" xfId="0" applyBorder="1" applyAlignment="1">
      <alignment vertical="center" wrapText="1"/>
    </xf>
    <xf numFmtId="0" fontId="1" fillId="2" borderId="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0" fillId="0" borderId="0" xfId="0" applyAlignment="1">
      <alignment horizontal="center" vertical="center" wrapText="1"/>
    </xf>
    <xf numFmtId="0" fontId="1" fillId="3" borderId="6" xfId="0" applyFont="1" applyFill="1" applyBorder="1"/>
    <xf numFmtId="0" fontId="0" fillId="3" borderId="6" xfId="0" applyFill="1" applyBorder="1"/>
    <xf numFmtId="0" fontId="1" fillId="3" borderId="6" xfId="0" applyFont="1" applyFill="1" applyBorder="1" applyAlignment="1">
      <alignment wrapText="1"/>
    </xf>
    <xf numFmtId="0" fontId="0" fillId="3" borderId="6" xfId="0" applyFill="1" applyBorder="1" applyAlignment="1">
      <alignment wrapText="1"/>
    </xf>
    <xf numFmtId="0" fontId="0" fillId="3" borderId="13" xfId="0" applyFill="1" applyBorder="1" applyAlignment="1">
      <alignment wrapText="1"/>
    </xf>
    <xf numFmtId="0" fontId="0" fillId="3" borderId="0" xfId="0" applyFill="1" applyAlignment="1">
      <alignment wrapText="1"/>
    </xf>
    <xf numFmtId="0" fontId="28" fillId="3" borderId="10" xfId="0" applyFont="1" applyFill="1" applyBorder="1" applyAlignment="1">
      <alignment horizontal="center"/>
    </xf>
    <xf numFmtId="0" fontId="23" fillId="3" borderId="10" xfId="0" applyFont="1" applyFill="1" applyBorder="1" applyAlignment="1">
      <alignment wrapText="1"/>
    </xf>
    <xf numFmtId="0" fontId="0" fillId="0" borderId="10" xfId="0" applyBorder="1"/>
    <xf numFmtId="0" fontId="0" fillId="0" borderId="0" xfId="0"/>
    <xf numFmtId="0" fontId="8" fillId="3" borderId="2" xfId="0" applyFont="1" applyFill="1" applyBorder="1" applyAlignment="1">
      <alignment horizontal="center" vertical="center" wrapText="1"/>
    </xf>
    <xf numFmtId="0" fontId="8" fillId="3" borderId="13" xfId="0" applyFont="1" applyFill="1" applyBorder="1" applyAlignment="1">
      <alignment vertical="center" wrapText="1"/>
    </xf>
    <xf numFmtId="0" fontId="8" fillId="3" borderId="3" xfId="0" applyFont="1" applyFill="1" applyBorder="1" applyAlignment="1">
      <alignment vertical="center" wrapText="1"/>
    </xf>
    <xf numFmtId="0" fontId="0" fillId="3" borderId="14" xfId="0" applyFill="1" applyBorder="1"/>
    <xf numFmtId="0" fontId="8" fillId="3" borderId="1" xfId="0" applyFont="1" applyFill="1" applyBorder="1" applyAlignment="1">
      <alignment wrapText="1"/>
    </xf>
    <xf numFmtId="0" fontId="8" fillId="3" borderId="1" xfId="0" quotePrefix="1" applyFont="1" applyFill="1" applyBorder="1" applyAlignment="1">
      <alignment horizontal="left" wrapText="1"/>
    </xf>
    <xf numFmtId="0" fontId="8" fillId="3" borderId="2" xfId="0" applyFont="1" applyFill="1" applyBorder="1" applyAlignment="1">
      <alignment wrapText="1"/>
    </xf>
    <xf numFmtId="0" fontId="8" fillId="3" borderId="13" xfId="0" applyFont="1" applyFill="1" applyBorder="1" applyAlignment="1">
      <alignment wrapText="1"/>
    </xf>
    <xf numFmtId="0" fontId="8" fillId="3" borderId="3" xfId="0" applyFont="1" applyFill="1" applyBorder="1" applyAlignment="1">
      <alignment wrapText="1"/>
    </xf>
    <xf numFmtId="0" fontId="8" fillId="3" borderId="2" xfId="0" applyFont="1" applyFill="1" applyBorder="1" applyAlignment="1">
      <alignment horizontal="right" wrapText="1"/>
    </xf>
    <xf numFmtId="0" fontId="8" fillId="3" borderId="13" xfId="0" applyFont="1" applyFill="1" applyBorder="1" applyAlignment="1">
      <alignment horizontal="right" wrapText="1"/>
    </xf>
    <xf numFmtId="0" fontId="8" fillId="3" borderId="3" xfId="0" applyFont="1" applyFill="1" applyBorder="1" applyAlignment="1">
      <alignment horizontal="right" wrapText="1"/>
    </xf>
    <xf numFmtId="0" fontId="0" fillId="0" borderId="16" xfId="0" applyBorder="1" applyAlignment="1">
      <alignment horizontal="center" vertical="center" wrapText="1"/>
    </xf>
    <xf numFmtId="0" fontId="0" fillId="3" borderId="10" xfId="0" applyFill="1" applyBorder="1" applyAlignment="1">
      <alignment horizontal="center"/>
    </xf>
    <xf numFmtId="0" fontId="0" fillId="3" borderId="6" xfId="0" applyFill="1" applyBorder="1" applyAlignment="1">
      <alignment horizontal="center"/>
    </xf>
    <xf numFmtId="0" fontId="0" fillId="0" borderId="6" xfId="0" applyBorder="1"/>
  </cellXfs>
  <cellStyles count="9">
    <cellStyle name="Euro" xfId="2" xr:uid="{00000000-0005-0000-0000-000000000000}"/>
    <cellStyle name="Euro 2" xfId="3" xr:uid="{00000000-0005-0000-0000-000001000000}"/>
    <cellStyle name="Normal" xfId="0" builtinId="0"/>
    <cellStyle name="Normal 2" xfId="1" xr:uid="{00000000-0005-0000-0000-000003000000}"/>
    <cellStyle name="Normal 3" xfId="8" xr:uid="{00000000-0005-0000-0000-000004000000}"/>
    <cellStyle name="Normal_2005ROWORKPLAN 2" xfId="7" xr:uid="{00000000-0005-0000-0000-000005000000}"/>
    <cellStyle name="Normal_CFR TRIBE-ALASKA" xfId="5" xr:uid="{00000000-0005-0000-0000-000006000000}"/>
    <cellStyle name="Normal_CFR TRIBE-ALASKA 2" xfId="4" xr:uid="{00000000-0005-0000-0000-000007000000}"/>
    <cellStyle name="Normal_GPRA Central" xfId="6" xr:uid="{00000000-0005-0000-0000-000008000000}"/>
  </cellStyles>
  <dxfs count="9">
    <dxf>
      <fill>
        <gradientFill type="path" left="0.5" right="0.5" top="0.5" bottom="0.5">
          <stop position="0">
            <color theme="0"/>
          </stop>
          <stop position="1">
            <color rgb="FF92D05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FF0000"/>
          </stop>
        </gradientFill>
      </fill>
    </dxf>
    <dxf>
      <fill>
        <patternFill>
          <bgColor rgb="FFFF0000"/>
        </pattern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FFFF00"/>
          </stop>
        </gradientFill>
      </fill>
    </dxf>
    <dxf>
      <fill>
        <gradientFill type="path" left="0.5" right="0.5" top="0.5" bottom="0.5">
          <stop position="0">
            <color theme="0"/>
          </stop>
          <stop position="1">
            <color rgb="FF00B0F0"/>
          </stop>
        </gradientFill>
      </fill>
    </dxf>
    <dxf>
      <fill>
        <gradientFill type="path" left="0.5" right="0.5" top="0.5" bottom="0.5">
          <stop position="0">
            <color theme="0"/>
          </stop>
          <stop position="1">
            <color rgb="FF92D050"/>
          </stop>
        </gradientFill>
      </fill>
    </dxf>
  </dxfs>
  <tableStyles count="0" defaultTableStyle="TableStyleMedium9" defaultPivotStyle="PivotStyleLight16"/>
  <colors>
    <mruColors>
      <color rgb="FFFFFF99"/>
      <color rgb="FFFFFFCC"/>
      <color rgb="FFFFFFFF"/>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y%20Documents\BIA\Regional%20GPRA%20Forms\Great%20Plains\Oglala%20HIP%20%20GPRA%20for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1%20GPRA\Regional%20GPRA%20HIP%20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ribal Profile"/>
      <sheetName val="1st Qrt "/>
      <sheetName val="2nd Qrt "/>
      <sheetName val="3rd Qrt  "/>
      <sheetName val="4th Qrt"/>
      <sheetName val="Summary"/>
      <sheetName val="QES ARRA"/>
      <sheetName val="QES Omni"/>
      <sheetName val="ARRA Program Codes"/>
      <sheetName val="Omnibus Program Cod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s"/>
      <sheetName val="Instructions"/>
      <sheetName val="Profile"/>
      <sheetName val="Tribe GPRA "/>
      <sheetName val="1st Qrt"/>
      <sheetName val="2nd Qrt"/>
      <sheetName val="3rd Qrt"/>
      <sheetName val="4th Qrt"/>
      <sheetName val="INDIAN SVCS"/>
      <sheetName val="Summary"/>
      <sheetName val="Omnibus"/>
      <sheetName val="ARRA"/>
      <sheetName val="IND SRV"/>
      <sheetName val="Referenc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44"/>
  <sheetViews>
    <sheetView tabSelected="1" workbookViewId="0">
      <selection activeCell="B2" sqref="B2:K2"/>
    </sheetView>
  </sheetViews>
  <sheetFormatPr defaultColWidth="9.1796875" defaultRowHeight="12.5"/>
  <cols>
    <col min="1" max="1" width="7.453125" style="1" customWidth="1"/>
    <col min="2" max="10" width="9.1796875" style="1"/>
    <col min="11" max="11" width="11.453125" style="1" customWidth="1"/>
    <col min="12" max="16384" width="9.1796875" style="1"/>
  </cols>
  <sheetData>
    <row r="2" spans="1:11" ht="21" customHeight="1">
      <c r="B2" s="164" t="s">
        <v>254</v>
      </c>
      <c r="C2" s="164"/>
      <c r="D2" s="164"/>
      <c r="E2" s="164"/>
      <c r="F2" s="164"/>
      <c r="G2" s="164"/>
      <c r="H2" s="164"/>
      <c r="I2" s="164"/>
      <c r="J2" s="164"/>
      <c r="K2" s="164"/>
    </row>
    <row r="3" spans="1:11" ht="17.149999999999999" customHeight="1">
      <c r="A3" s="1">
        <f>A1+1</f>
        <v>1</v>
      </c>
      <c r="B3" s="163" t="s">
        <v>203</v>
      </c>
      <c r="C3" s="163"/>
      <c r="D3" s="163"/>
      <c r="E3" s="163"/>
      <c r="F3" s="163"/>
      <c r="G3" s="163"/>
      <c r="H3" s="163"/>
      <c r="I3" s="163"/>
      <c r="J3" s="163"/>
      <c r="K3" s="163"/>
    </row>
    <row r="4" spans="1:11" ht="17.149999999999999" customHeight="1">
      <c r="B4" s="163" t="s">
        <v>212</v>
      </c>
      <c r="C4" s="163"/>
      <c r="D4" s="163"/>
      <c r="E4" s="163"/>
      <c r="F4" s="163"/>
      <c r="G4" s="163"/>
      <c r="H4" s="163"/>
      <c r="I4" s="163"/>
      <c r="J4" s="163"/>
      <c r="K4" s="163"/>
    </row>
    <row r="5" spans="1:11" ht="17.149999999999999" customHeight="1">
      <c r="A5" s="1">
        <v>1</v>
      </c>
      <c r="B5" s="163" t="s">
        <v>250</v>
      </c>
      <c r="C5" s="163"/>
      <c r="D5" s="163"/>
      <c r="E5" s="163"/>
      <c r="F5" s="163"/>
      <c r="G5" s="163"/>
      <c r="H5" s="163"/>
      <c r="I5" s="163"/>
      <c r="J5" s="163"/>
      <c r="K5" s="163"/>
    </row>
    <row r="6" spans="1:11" ht="17.149999999999999" customHeight="1">
      <c r="A6" s="1">
        <f>A5+1</f>
        <v>2</v>
      </c>
      <c r="B6" s="163" t="s">
        <v>211</v>
      </c>
      <c r="C6" s="163"/>
      <c r="D6" s="163"/>
      <c r="E6" s="163"/>
      <c r="F6" s="163"/>
      <c r="G6" s="163"/>
      <c r="H6" s="163"/>
      <c r="I6" s="163"/>
      <c r="J6" s="163"/>
      <c r="K6" s="163"/>
    </row>
    <row r="7" spans="1:11" ht="17.149999999999999" customHeight="1">
      <c r="A7" s="1">
        <f t="shared" ref="A7:A34" si="0">A6+1</f>
        <v>3</v>
      </c>
      <c r="B7" s="163" t="s">
        <v>208</v>
      </c>
      <c r="C7" s="163"/>
      <c r="D7" s="163"/>
      <c r="E7" s="163"/>
      <c r="F7" s="163"/>
      <c r="G7" s="163"/>
      <c r="H7" s="163"/>
      <c r="I7" s="163"/>
      <c r="J7" s="163"/>
      <c r="K7" s="163"/>
    </row>
    <row r="8" spans="1:11" ht="17.149999999999999" customHeight="1">
      <c r="A8" s="1">
        <f t="shared" si="0"/>
        <v>4</v>
      </c>
      <c r="B8" s="163" t="s">
        <v>209</v>
      </c>
      <c r="C8" s="163"/>
      <c r="D8" s="163"/>
      <c r="E8" s="163"/>
      <c r="F8" s="163"/>
      <c r="G8" s="163"/>
      <c r="H8" s="163"/>
      <c r="I8" s="163"/>
      <c r="J8" s="163"/>
      <c r="K8" s="163"/>
    </row>
    <row r="9" spans="1:11" ht="17.149999999999999" customHeight="1">
      <c r="A9" s="1">
        <f t="shared" si="0"/>
        <v>5</v>
      </c>
      <c r="B9" s="163" t="s">
        <v>210</v>
      </c>
      <c r="C9" s="163"/>
      <c r="D9" s="163"/>
      <c r="E9" s="163"/>
      <c r="F9" s="163"/>
      <c r="G9" s="163"/>
      <c r="H9" s="163"/>
      <c r="I9" s="163"/>
      <c r="J9" s="163"/>
      <c r="K9" s="163"/>
    </row>
    <row r="10" spans="1:11" ht="17.149999999999999" customHeight="1">
      <c r="A10" s="1">
        <f t="shared" si="0"/>
        <v>6</v>
      </c>
      <c r="B10" s="163" t="s">
        <v>235</v>
      </c>
      <c r="C10" s="163"/>
      <c r="D10" s="163"/>
      <c r="E10" s="163"/>
      <c r="F10" s="163"/>
      <c r="G10" s="163"/>
      <c r="H10" s="163"/>
      <c r="I10" s="163"/>
      <c r="J10" s="163"/>
      <c r="K10" s="163"/>
    </row>
    <row r="11" spans="1:11" ht="17.149999999999999" customHeight="1">
      <c r="A11" s="1">
        <f t="shared" si="0"/>
        <v>7</v>
      </c>
      <c r="B11" s="163" t="s">
        <v>206</v>
      </c>
      <c r="C11" s="163"/>
      <c r="D11" s="163"/>
      <c r="E11" s="163"/>
      <c r="F11" s="163"/>
      <c r="G11" s="163"/>
      <c r="H11" s="163"/>
      <c r="I11" s="163"/>
      <c r="J11" s="163"/>
      <c r="K11" s="163"/>
    </row>
    <row r="12" spans="1:11" ht="17.149999999999999" customHeight="1">
      <c r="A12" s="1">
        <f t="shared" si="0"/>
        <v>8</v>
      </c>
      <c r="B12" s="163" t="s">
        <v>241</v>
      </c>
      <c r="C12" s="163"/>
      <c r="D12" s="163"/>
      <c r="E12" s="163"/>
      <c r="F12" s="163"/>
      <c r="G12" s="163"/>
      <c r="H12" s="163"/>
      <c r="I12" s="163"/>
      <c r="J12" s="163"/>
      <c r="K12" s="163"/>
    </row>
    <row r="13" spans="1:11" ht="17.149999999999999" customHeight="1">
      <c r="A13" s="1">
        <f t="shared" si="0"/>
        <v>9</v>
      </c>
      <c r="B13" s="163" t="s">
        <v>242</v>
      </c>
      <c r="C13" s="163"/>
      <c r="D13" s="163"/>
      <c r="E13" s="163"/>
      <c r="F13" s="163"/>
      <c r="G13" s="163"/>
      <c r="H13" s="163"/>
      <c r="I13" s="163"/>
      <c r="J13" s="163"/>
      <c r="K13" s="163"/>
    </row>
    <row r="14" spans="1:11" ht="17.149999999999999" customHeight="1">
      <c r="A14" s="1">
        <f t="shared" si="0"/>
        <v>10</v>
      </c>
      <c r="B14" s="163" t="s">
        <v>207</v>
      </c>
      <c r="C14" s="163"/>
      <c r="D14" s="163"/>
      <c r="E14" s="163"/>
      <c r="F14" s="163"/>
      <c r="G14" s="163"/>
      <c r="H14" s="163"/>
      <c r="I14" s="163"/>
      <c r="J14" s="163"/>
      <c r="K14" s="163"/>
    </row>
    <row r="15" spans="1:11" ht="21.75" customHeight="1">
      <c r="B15" s="164" t="s">
        <v>255</v>
      </c>
      <c r="C15" s="164"/>
      <c r="D15" s="164"/>
      <c r="E15" s="164"/>
      <c r="F15" s="164"/>
      <c r="G15" s="164"/>
      <c r="H15" s="164"/>
      <c r="I15" s="164"/>
      <c r="J15" s="164"/>
      <c r="K15" s="164"/>
    </row>
    <row r="16" spans="1:11" ht="16.5" customHeight="1">
      <c r="A16" s="1">
        <f t="shared" si="0"/>
        <v>1</v>
      </c>
      <c r="B16" s="163" t="s">
        <v>211</v>
      </c>
      <c r="C16" s="163"/>
      <c r="D16" s="163"/>
      <c r="E16" s="163"/>
      <c r="F16" s="163"/>
      <c r="G16" s="163"/>
      <c r="H16" s="163"/>
      <c r="I16" s="163"/>
      <c r="J16" s="163"/>
      <c r="K16" s="163"/>
    </row>
    <row r="17" spans="1:11" ht="16.5" customHeight="1">
      <c r="A17" s="1">
        <f t="shared" si="0"/>
        <v>2</v>
      </c>
      <c r="B17" s="163" t="s">
        <v>208</v>
      </c>
      <c r="C17" s="163"/>
      <c r="D17" s="163"/>
      <c r="E17" s="163"/>
      <c r="F17" s="163"/>
      <c r="G17" s="163"/>
      <c r="H17" s="163"/>
      <c r="I17" s="163"/>
      <c r="J17" s="163"/>
      <c r="K17" s="163"/>
    </row>
    <row r="18" spans="1:11" ht="16.5" customHeight="1">
      <c r="A18" s="1">
        <f t="shared" si="0"/>
        <v>3</v>
      </c>
      <c r="B18" s="163" t="s">
        <v>209</v>
      </c>
      <c r="C18" s="163"/>
      <c r="D18" s="163"/>
      <c r="E18" s="163"/>
      <c r="F18" s="163"/>
      <c r="G18" s="163"/>
      <c r="H18" s="163"/>
      <c r="I18" s="163"/>
      <c r="J18" s="163"/>
      <c r="K18" s="163"/>
    </row>
    <row r="19" spans="1:11" ht="16.5" customHeight="1">
      <c r="A19" s="1">
        <f t="shared" si="0"/>
        <v>4</v>
      </c>
      <c r="B19" s="163" t="s">
        <v>204</v>
      </c>
      <c r="C19" s="163"/>
      <c r="D19" s="163"/>
      <c r="E19" s="163"/>
      <c r="F19" s="163"/>
      <c r="G19" s="163"/>
      <c r="H19" s="163"/>
      <c r="I19" s="163"/>
      <c r="J19" s="163"/>
      <c r="K19" s="163"/>
    </row>
    <row r="20" spans="1:11" ht="16.5" customHeight="1">
      <c r="A20" s="1">
        <f t="shared" si="0"/>
        <v>5</v>
      </c>
      <c r="B20" s="163" t="s">
        <v>233</v>
      </c>
      <c r="C20" s="163"/>
      <c r="D20" s="163"/>
      <c r="E20" s="163"/>
      <c r="F20" s="163"/>
      <c r="G20" s="163"/>
      <c r="H20" s="163"/>
      <c r="I20" s="163"/>
      <c r="J20" s="163"/>
      <c r="K20" s="163"/>
    </row>
    <row r="21" spans="1:11" ht="16.5" customHeight="1">
      <c r="A21" s="1">
        <f t="shared" si="0"/>
        <v>6</v>
      </c>
      <c r="B21" s="163" t="s">
        <v>206</v>
      </c>
      <c r="C21" s="163"/>
      <c r="D21" s="163"/>
      <c r="E21" s="163"/>
      <c r="F21" s="163"/>
      <c r="G21" s="163"/>
      <c r="H21" s="163"/>
      <c r="I21" s="163"/>
      <c r="J21" s="163"/>
      <c r="K21" s="163"/>
    </row>
    <row r="22" spans="1:11" ht="16.5" customHeight="1">
      <c r="A22" s="1">
        <f t="shared" si="0"/>
        <v>7</v>
      </c>
      <c r="B22" s="163" t="s">
        <v>243</v>
      </c>
      <c r="C22" s="163"/>
      <c r="D22" s="163"/>
      <c r="E22" s="163"/>
      <c r="F22" s="163"/>
      <c r="G22" s="163"/>
      <c r="H22" s="163"/>
      <c r="I22" s="163"/>
      <c r="J22" s="163"/>
      <c r="K22" s="163"/>
    </row>
    <row r="23" spans="1:11" ht="16.5" customHeight="1">
      <c r="A23" s="1">
        <f t="shared" si="0"/>
        <v>8</v>
      </c>
      <c r="B23" s="163" t="s">
        <v>244</v>
      </c>
      <c r="C23" s="163"/>
      <c r="D23" s="163"/>
      <c r="E23" s="163"/>
      <c r="F23" s="163"/>
      <c r="G23" s="163"/>
      <c r="H23" s="163"/>
      <c r="I23" s="163"/>
      <c r="J23" s="163"/>
      <c r="K23" s="163"/>
    </row>
    <row r="24" spans="1:11" ht="16.5" customHeight="1">
      <c r="A24" s="1">
        <f t="shared" si="0"/>
        <v>9</v>
      </c>
      <c r="B24" s="163" t="s">
        <v>207</v>
      </c>
      <c r="C24" s="163"/>
      <c r="D24" s="163"/>
      <c r="E24" s="163"/>
      <c r="F24" s="163"/>
      <c r="G24" s="163"/>
      <c r="H24" s="163"/>
      <c r="I24" s="163"/>
      <c r="J24" s="163"/>
      <c r="K24" s="163"/>
    </row>
    <row r="25" spans="1:11" ht="21" customHeight="1">
      <c r="B25" s="164" t="s">
        <v>256</v>
      </c>
      <c r="C25" s="164"/>
      <c r="D25" s="164"/>
      <c r="E25" s="164"/>
      <c r="F25" s="164"/>
      <c r="G25" s="164"/>
      <c r="H25" s="164"/>
      <c r="I25" s="164"/>
      <c r="J25" s="164"/>
      <c r="K25" s="164"/>
    </row>
    <row r="26" spans="1:11" ht="17.149999999999999" customHeight="1">
      <c r="A26" s="1">
        <f t="shared" si="0"/>
        <v>1</v>
      </c>
      <c r="B26" s="163" t="s">
        <v>211</v>
      </c>
      <c r="C26" s="163"/>
      <c r="D26" s="163"/>
      <c r="E26" s="163"/>
      <c r="F26" s="163"/>
      <c r="G26" s="163"/>
      <c r="H26" s="163"/>
      <c r="I26" s="163"/>
      <c r="J26" s="163"/>
      <c r="K26" s="163"/>
    </row>
    <row r="27" spans="1:11" ht="17.149999999999999" customHeight="1">
      <c r="A27" s="1">
        <f t="shared" si="0"/>
        <v>2</v>
      </c>
      <c r="B27" s="163" t="s">
        <v>208</v>
      </c>
      <c r="C27" s="163"/>
      <c r="D27" s="163"/>
      <c r="E27" s="163"/>
      <c r="F27" s="163"/>
      <c r="G27" s="163"/>
      <c r="H27" s="163"/>
      <c r="I27" s="163"/>
      <c r="J27" s="163"/>
      <c r="K27" s="163"/>
    </row>
    <row r="28" spans="1:11" ht="17.149999999999999" customHeight="1">
      <c r="A28" s="1">
        <f t="shared" si="0"/>
        <v>3</v>
      </c>
      <c r="B28" s="163" t="s">
        <v>209</v>
      </c>
      <c r="C28" s="163"/>
      <c r="D28" s="163"/>
      <c r="E28" s="163"/>
      <c r="F28" s="163"/>
      <c r="G28" s="163"/>
      <c r="H28" s="163"/>
      <c r="I28" s="163"/>
      <c r="J28" s="163"/>
      <c r="K28" s="163"/>
    </row>
    <row r="29" spans="1:11" ht="16.5" customHeight="1">
      <c r="A29" s="1">
        <f t="shared" si="0"/>
        <v>4</v>
      </c>
      <c r="B29" s="163" t="s">
        <v>204</v>
      </c>
      <c r="C29" s="163"/>
      <c r="D29" s="163"/>
      <c r="E29" s="163"/>
      <c r="F29" s="163"/>
      <c r="G29" s="163"/>
      <c r="H29" s="163"/>
      <c r="I29" s="163"/>
      <c r="J29" s="163"/>
      <c r="K29" s="163"/>
    </row>
    <row r="30" spans="1:11" ht="16.5" customHeight="1">
      <c r="A30" s="1">
        <f t="shared" si="0"/>
        <v>5</v>
      </c>
      <c r="B30" s="163" t="s">
        <v>205</v>
      </c>
      <c r="C30" s="163"/>
      <c r="D30" s="163"/>
      <c r="E30" s="163"/>
      <c r="F30" s="163"/>
      <c r="G30" s="163"/>
      <c r="H30" s="163"/>
      <c r="I30" s="163"/>
      <c r="J30" s="163"/>
      <c r="K30" s="163"/>
    </row>
    <row r="31" spans="1:11" ht="16.5" customHeight="1">
      <c r="A31" s="1">
        <f t="shared" si="0"/>
        <v>6</v>
      </c>
      <c r="B31" s="163" t="s">
        <v>206</v>
      </c>
      <c r="C31" s="163"/>
      <c r="D31" s="163"/>
      <c r="E31" s="163"/>
      <c r="F31" s="163"/>
      <c r="G31" s="163"/>
      <c r="H31" s="163"/>
      <c r="I31" s="163"/>
      <c r="J31" s="163"/>
      <c r="K31" s="163"/>
    </row>
    <row r="32" spans="1:11" ht="16.5" customHeight="1">
      <c r="A32" s="1">
        <f t="shared" si="0"/>
        <v>7</v>
      </c>
      <c r="B32" s="163" t="s">
        <v>245</v>
      </c>
      <c r="C32" s="163"/>
      <c r="D32" s="163"/>
      <c r="E32" s="163"/>
      <c r="F32" s="163"/>
      <c r="G32" s="163"/>
      <c r="H32" s="163"/>
      <c r="I32" s="163"/>
      <c r="J32" s="163"/>
      <c r="K32" s="163"/>
    </row>
    <row r="33" spans="1:11" ht="16.5" customHeight="1">
      <c r="A33" s="1">
        <f t="shared" si="0"/>
        <v>8</v>
      </c>
      <c r="B33" s="163" t="s">
        <v>246</v>
      </c>
      <c r="C33" s="163"/>
      <c r="D33" s="163"/>
      <c r="E33" s="163"/>
      <c r="F33" s="163"/>
      <c r="G33" s="163"/>
      <c r="H33" s="163"/>
      <c r="I33" s="163"/>
      <c r="J33" s="163"/>
      <c r="K33" s="163"/>
    </row>
    <row r="34" spans="1:11" ht="16.5" customHeight="1">
      <c r="A34" s="1">
        <f t="shared" si="0"/>
        <v>9</v>
      </c>
      <c r="B34" s="163" t="s">
        <v>207</v>
      </c>
      <c r="C34" s="163"/>
      <c r="D34" s="163"/>
      <c r="E34" s="163"/>
      <c r="F34" s="163"/>
      <c r="G34" s="163"/>
      <c r="H34" s="163"/>
      <c r="I34" s="163"/>
      <c r="J34" s="163"/>
      <c r="K34" s="163"/>
    </row>
    <row r="35" spans="1:11" ht="21" customHeight="1">
      <c r="B35" s="164" t="s">
        <v>257</v>
      </c>
      <c r="C35" s="164"/>
      <c r="D35" s="164"/>
      <c r="E35" s="164"/>
      <c r="F35" s="164"/>
      <c r="G35" s="164"/>
      <c r="H35" s="164"/>
      <c r="I35" s="164"/>
      <c r="J35" s="164"/>
      <c r="K35" s="164"/>
    </row>
    <row r="36" spans="1:11" ht="16.5" customHeight="1">
      <c r="A36" s="1">
        <f t="shared" ref="A36:A44" si="1">A35+1</f>
        <v>1</v>
      </c>
      <c r="B36" s="163" t="s">
        <v>211</v>
      </c>
      <c r="C36" s="163"/>
      <c r="D36" s="163"/>
      <c r="E36" s="163"/>
      <c r="F36" s="163"/>
      <c r="G36" s="163"/>
      <c r="H36" s="163"/>
      <c r="I36" s="163"/>
      <c r="J36" s="163"/>
      <c r="K36" s="163"/>
    </row>
    <row r="37" spans="1:11" ht="16.5" customHeight="1">
      <c r="A37" s="1">
        <f t="shared" si="1"/>
        <v>2</v>
      </c>
      <c r="B37" s="163" t="s">
        <v>208</v>
      </c>
      <c r="C37" s="163"/>
      <c r="D37" s="163"/>
      <c r="E37" s="163"/>
      <c r="F37" s="163"/>
      <c r="G37" s="163"/>
      <c r="H37" s="163"/>
      <c r="I37" s="163"/>
      <c r="J37" s="163"/>
      <c r="K37" s="163"/>
    </row>
    <row r="38" spans="1:11" ht="16.5" customHeight="1">
      <c r="A38" s="1">
        <f t="shared" si="1"/>
        <v>3</v>
      </c>
      <c r="B38" s="163" t="s">
        <v>209</v>
      </c>
      <c r="C38" s="163"/>
      <c r="D38" s="163"/>
      <c r="E38" s="163"/>
      <c r="F38" s="163"/>
      <c r="G38" s="163"/>
      <c r="H38" s="163"/>
      <c r="I38" s="163"/>
      <c r="J38" s="163"/>
      <c r="K38" s="163"/>
    </row>
    <row r="39" spans="1:11" ht="16.5" customHeight="1">
      <c r="A39" s="1">
        <f t="shared" si="1"/>
        <v>4</v>
      </c>
      <c r="B39" s="163" t="s">
        <v>204</v>
      </c>
      <c r="C39" s="163"/>
      <c r="D39" s="163"/>
      <c r="E39" s="163"/>
      <c r="F39" s="163"/>
      <c r="G39" s="163"/>
      <c r="H39" s="163"/>
      <c r="I39" s="163"/>
      <c r="J39" s="163"/>
      <c r="K39" s="163"/>
    </row>
    <row r="40" spans="1:11" ht="16.5" customHeight="1">
      <c r="A40" s="1">
        <f t="shared" si="1"/>
        <v>5</v>
      </c>
      <c r="B40" s="163" t="s">
        <v>234</v>
      </c>
      <c r="C40" s="163"/>
      <c r="D40" s="163"/>
      <c r="E40" s="163"/>
      <c r="F40" s="163"/>
      <c r="G40" s="163"/>
      <c r="H40" s="163"/>
      <c r="I40" s="163"/>
      <c r="J40" s="163"/>
      <c r="K40" s="163"/>
    </row>
    <row r="41" spans="1:11" ht="16.5" customHeight="1">
      <c r="A41" s="1">
        <f t="shared" si="1"/>
        <v>6</v>
      </c>
      <c r="B41" s="163" t="s">
        <v>206</v>
      </c>
      <c r="C41" s="163"/>
      <c r="D41" s="163"/>
      <c r="E41" s="163"/>
      <c r="F41" s="163"/>
      <c r="G41" s="163"/>
      <c r="H41" s="163"/>
      <c r="I41" s="163"/>
      <c r="J41" s="163"/>
      <c r="K41" s="163"/>
    </row>
    <row r="42" spans="1:11" ht="16.5" customHeight="1">
      <c r="A42" s="1">
        <f t="shared" si="1"/>
        <v>7</v>
      </c>
      <c r="B42" s="163" t="s">
        <v>247</v>
      </c>
      <c r="C42" s="163"/>
      <c r="D42" s="163"/>
      <c r="E42" s="163"/>
      <c r="F42" s="163"/>
      <c r="G42" s="163"/>
      <c r="H42" s="163"/>
      <c r="I42" s="163"/>
      <c r="J42" s="163"/>
      <c r="K42" s="163"/>
    </row>
    <row r="43" spans="1:11" ht="16.5" customHeight="1">
      <c r="A43" s="1">
        <f t="shared" si="1"/>
        <v>8</v>
      </c>
      <c r="B43" s="163" t="s">
        <v>248</v>
      </c>
      <c r="C43" s="163"/>
      <c r="D43" s="163"/>
      <c r="E43" s="163"/>
      <c r="F43" s="163"/>
      <c r="G43" s="163"/>
      <c r="H43" s="163"/>
      <c r="I43" s="163"/>
      <c r="J43" s="163"/>
      <c r="K43" s="163"/>
    </row>
    <row r="44" spans="1:11" ht="16.5" customHeight="1">
      <c r="A44" s="1">
        <f t="shared" si="1"/>
        <v>9</v>
      </c>
      <c r="B44" s="163" t="s">
        <v>207</v>
      </c>
      <c r="C44" s="163"/>
      <c r="D44" s="163"/>
      <c r="E44" s="163"/>
      <c r="F44" s="163"/>
      <c r="G44" s="163"/>
      <c r="H44" s="163"/>
      <c r="I44" s="163"/>
      <c r="J44" s="163"/>
      <c r="K44" s="163"/>
    </row>
  </sheetData>
  <mergeCells count="43">
    <mergeCell ref="B44:K44"/>
    <mergeCell ref="B38:K38"/>
    <mergeCell ref="B39:K39"/>
    <mergeCell ref="B40:K40"/>
    <mergeCell ref="B41:K41"/>
    <mergeCell ref="B42:K42"/>
    <mergeCell ref="B43:K43"/>
    <mergeCell ref="B37:K37"/>
    <mergeCell ref="B26:K26"/>
    <mergeCell ref="B27:K27"/>
    <mergeCell ref="B28:K28"/>
    <mergeCell ref="B29:K29"/>
    <mergeCell ref="B30:K30"/>
    <mergeCell ref="B31:K31"/>
    <mergeCell ref="B32:K32"/>
    <mergeCell ref="B33:K33"/>
    <mergeCell ref="B34:K34"/>
    <mergeCell ref="B35:K35"/>
    <mergeCell ref="B36:K36"/>
    <mergeCell ref="B25:K25"/>
    <mergeCell ref="B14:K14"/>
    <mergeCell ref="B15:K15"/>
    <mergeCell ref="B16:K16"/>
    <mergeCell ref="B17:K17"/>
    <mergeCell ref="B18:K18"/>
    <mergeCell ref="B19:K19"/>
    <mergeCell ref="B20:K20"/>
    <mergeCell ref="B21:K21"/>
    <mergeCell ref="B22:K22"/>
    <mergeCell ref="B23:K23"/>
    <mergeCell ref="B24:K24"/>
    <mergeCell ref="B13:K13"/>
    <mergeCell ref="B2:K2"/>
    <mergeCell ref="B3:K3"/>
    <mergeCell ref="B4:K4"/>
    <mergeCell ref="B5:K5"/>
    <mergeCell ref="B6:K6"/>
    <mergeCell ref="B7:K7"/>
    <mergeCell ref="B8:K8"/>
    <mergeCell ref="B9:K9"/>
    <mergeCell ref="B10:K10"/>
    <mergeCell ref="B11:K11"/>
    <mergeCell ref="B12:K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99"/>
  <sheetViews>
    <sheetView zoomScale="90" zoomScaleNormal="90" workbookViewId="0">
      <selection activeCell="G54" sqref="G54:G57"/>
    </sheetView>
  </sheetViews>
  <sheetFormatPr defaultRowHeight="12.5"/>
  <cols>
    <col min="2" max="2" width="10.26953125" customWidth="1"/>
    <col min="5" max="5" width="59.7265625" customWidth="1"/>
    <col min="6" max="6" width="14.7265625" customWidth="1"/>
    <col min="8" max="8" width="3.1796875" customWidth="1"/>
    <col min="9" max="9" width="10.7265625" customWidth="1"/>
    <col min="10" max="10" width="13.54296875" customWidth="1"/>
  </cols>
  <sheetData>
    <row r="1" spans="1:10" ht="22.5">
      <c r="A1" s="69"/>
      <c r="B1" s="69"/>
      <c r="C1" s="69"/>
      <c r="D1" s="69"/>
      <c r="E1" s="70" t="s">
        <v>71</v>
      </c>
      <c r="F1" s="71"/>
      <c r="G1" s="71"/>
    </row>
    <row r="2" spans="1:10" ht="22.5">
      <c r="A2" s="69"/>
      <c r="B2" s="69"/>
      <c r="C2" s="69"/>
      <c r="D2" s="69"/>
      <c r="E2" s="70" t="s">
        <v>72</v>
      </c>
      <c r="F2" s="71"/>
      <c r="G2" s="71"/>
    </row>
    <row r="3" spans="1:10" ht="22.5">
      <c r="A3" s="69"/>
      <c r="B3" s="69"/>
      <c r="C3" s="69"/>
      <c r="D3" s="69"/>
      <c r="E3" s="70" t="s">
        <v>73</v>
      </c>
      <c r="F3" s="71"/>
      <c r="G3" s="71"/>
    </row>
    <row r="4" spans="1:10" ht="13" thickBot="1"/>
    <row r="5" spans="1:10" ht="16" thickTop="1">
      <c r="A5" s="72" t="s">
        <v>74</v>
      </c>
      <c r="B5" s="73" t="s">
        <v>75</v>
      </c>
      <c r="C5" s="73" t="s">
        <v>76</v>
      </c>
      <c r="D5" s="73"/>
      <c r="E5" s="73"/>
      <c r="F5" s="74"/>
      <c r="G5" s="74"/>
      <c r="H5" s="75"/>
      <c r="I5" s="76"/>
      <c r="J5" s="77"/>
    </row>
    <row r="6" spans="1:10" ht="15.5">
      <c r="A6" s="78"/>
      <c r="B6" s="79"/>
      <c r="C6" s="79"/>
      <c r="D6" s="79"/>
      <c r="E6" s="79"/>
      <c r="F6" s="80"/>
      <c r="G6" s="80"/>
      <c r="H6" s="81"/>
      <c r="I6" s="80" t="s">
        <v>77</v>
      </c>
      <c r="J6" s="82"/>
    </row>
    <row r="7" spans="1:10" ht="15.5">
      <c r="A7" s="83"/>
      <c r="B7" s="84" t="s">
        <v>78</v>
      </c>
      <c r="C7" s="79" t="s">
        <v>79</v>
      </c>
      <c r="D7" s="79"/>
      <c r="E7" s="79"/>
      <c r="F7" s="85" t="s">
        <v>80</v>
      </c>
      <c r="G7" s="84" t="s">
        <v>81</v>
      </c>
      <c r="H7" s="81"/>
      <c r="I7" s="80" t="s">
        <v>80</v>
      </c>
      <c r="J7" s="82" t="s">
        <v>82</v>
      </c>
    </row>
    <row r="8" spans="1:10" ht="18.75" customHeight="1" thickBot="1">
      <c r="A8" s="86"/>
      <c r="B8" s="87" t="s">
        <v>83</v>
      </c>
      <c r="C8" s="87"/>
      <c r="D8" s="88" t="s">
        <v>84</v>
      </c>
      <c r="E8" s="88"/>
      <c r="F8" s="89" t="s">
        <v>85</v>
      </c>
      <c r="G8" s="89" t="s">
        <v>86</v>
      </c>
      <c r="H8" s="90"/>
      <c r="I8" s="89" t="s">
        <v>87</v>
      </c>
      <c r="J8" s="91" t="s">
        <v>81</v>
      </c>
    </row>
    <row r="9" spans="1:10" ht="17" thickTop="1">
      <c r="A9" s="92"/>
      <c r="B9" s="93"/>
      <c r="C9" s="93"/>
      <c r="D9" s="94"/>
      <c r="E9" s="94"/>
      <c r="F9" s="95"/>
      <c r="G9" s="95"/>
      <c r="H9" s="92"/>
      <c r="I9" s="95"/>
      <c r="J9" s="95"/>
    </row>
    <row r="10" spans="1:10" ht="16.5">
      <c r="A10" s="92"/>
      <c r="B10" s="94" t="s">
        <v>88</v>
      </c>
      <c r="C10" s="93" t="s">
        <v>89</v>
      </c>
      <c r="D10" s="92"/>
      <c r="E10" s="94"/>
      <c r="F10" s="95"/>
      <c r="G10" s="96"/>
      <c r="H10" s="92"/>
      <c r="I10" s="96"/>
      <c r="J10" s="96"/>
    </row>
    <row r="11" spans="1:10" ht="16.5">
      <c r="A11" s="92"/>
      <c r="B11" s="92"/>
      <c r="C11" s="92"/>
      <c r="D11" s="93" t="s">
        <v>90</v>
      </c>
      <c r="E11" s="92"/>
      <c r="F11" s="95" t="s">
        <v>91</v>
      </c>
      <c r="G11" s="96" t="s">
        <v>91</v>
      </c>
      <c r="H11" s="92"/>
      <c r="I11" s="96">
        <v>140</v>
      </c>
      <c r="J11" s="96">
        <v>15.141</v>
      </c>
    </row>
    <row r="12" spans="1:10" ht="16.5">
      <c r="A12" s="94"/>
      <c r="B12" s="94"/>
      <c r="C12" s="94"/>
      <c r="D12" s="97"/>
      <c r="E12" s="98" t="s">
        <v>92</v>
      </c>
      <c r="F12" s="95"/>
      <c r="G12" s="96" t="s">
        <v>93</v>
      </c>
      <c r="H12" s="92"/>
      <c r="I12" s="96" t="s">
        <v>94</v>
      </c>
      <c r="J12" s="96">
        <v>15.141</v>
      </c>
    </row>
    <row r="13" spans="1:10" ht="16.5">
      <c r="A13" s="94"/>
      <c r="B13" s="94"/>
      <c r="C13" s="94"/>
      <c r="D13" s="97"/>
      <c r="E13" s="92" t="s">
        <v>95</v>
      </c>
      <c r="F13" s="95"/>
      <c r="G13" s="96" t="s">
        <v>96</v>
      </c>
      <c r="H13" s="92"/>
      <c r="I13" s="96" t="s">
        <v>94</v>
      </c>
      <c r="J13" s="96">
        <v>15.141</v>
      </c>
    </row>
    <row r="14" spans="1:10" ht="16.5">
      <c r="A14" s="94"/>
      <c r="B14" s="94"/>
      <c r="C14" s="94"/>
      <c r="D14" s="97"/>
      <c r="E14" s="92" t="s">
        <v>97</v>
      </c>
      <c r="F14" s="95"/>
      <c r="G14" s="96" t="s">
        <v>98</v>
      </c>
      <c r="H14" s="92"/>
      <c r="I14" s="96" t="s">
        <v>94</v>
      </c>
      <c r="J14" s="96">
        <v>15.141</v>
      </c>
    </row>
    <row r="15" spans="1:10" ht="16.5">
      <c r="A15" s="94"/>
      <c r="B15" s="94"/>
      <c r="C15" s="94"/>
      <c r="D15" s="97"/>
      <c r="E15" s="92" t="s">
        <v>99</v>
      </c>
      <c r="F15" s="95"/>
      <c r="G15" s="96" t="s">
        <v>100</v>
      </c>
      <c r="H15" s="92"/>
      <c r="I15" s="96" t="s">
        <v>94</v>
      </c>
      <c r="J15" s="96">
        <v>15.141</v>
      </c>
    </row>
    <row r="16" spans="1:10" ht="16.5">
      <c r="A16" s="94"/>
      <c r="B16" s="94"/>
      <c r="C16" s="94"/>
      <c r="D16" s="97"/>
      <c r="E16" s="92"/>
      <c r="F16" s="95"/>
      <c r="G16" s="96"/>
      <c r="H16" s="92"/>
      <c r="I16" s="96"/>
      <c r="J16" s="96"/>
    </row>
    <row r="17" spans="1:10" ht="16.5">
      <c r="A17" s="94"/>
      <c r="B17" s="94"/>
      <c r="C17" s="94"/>
      <c r="D17" s="93" t="s">
        <v>101</v>
      </c>
      <c r="E17" s="92"/>
      <c r="F17" s="95" t="s">
        <v>102</v>
      </c>
      <c r="G17" s="96" t="s">
        <v>102</v>
      </c>
      <c r="H17" s="92"/>
      <c r="I17" s="96" t="s">
        <v>94</v>
      </c>
      <c r="J17" s="96">
        <v>15.141</v>
      </c>
    </row>
    <row r="18" spans="1:10" ht="16.5">
      <c r="A18" s="94"/>
      <c r="B18" s="94"/>
      <c r="C18" s="94"/>
      <c r="D18" s="92"/>
      <c r="E18" s="98" t="s">
        <v>92</v>
      </c>
      <c r="F18" s="95"/>
      <c r="G18" s="96" t="s">
        <v>103</v>
      </c>
      <c r="H18" s="92"/>
      <c r="I18" s="96" t="s">
        <v>94</v>
      </c>
      <c r="J18" s="96">
        <v>15.141</v>
      </c>
    </row>
    <row r="19" spans="1:10" ht="16.5">
      <c r="A19" s="94"/>
      <c r="B19" s="94"/>
      <c r="C19" s="94"/>
      <c r="D19" s="92"/>
      <c r="E19" s="92" t="s">
        <v>95</v>
      </c>
      <c r="F19" s="95"/>
      <c r="G19" s="96" t="s">
        <v>104</v>
      </c>
      <c r="H19" s="92"/>
      <c r="I19" s="96" t="s">
        <v>94</v>
      </c>
      <c r="J19" s="96">
        <v>15.141</v>
      </c>
    </row>
    <row r="20" spans="1:10" ht="16.5">
      <c r="A20" s="94"/>
      <c r="B20" s="94"/>
      <c r="C20" s="94"/>
      <c r="D20" s="92"/>
      <c r="E20" s="92" t="s">
        <v>97</v>
      </c>
      <c r="F20" s="95"/>
      <c r="G20" s="96" t="s">
        <v>105</v>
      </c>
      <c r="H20" s="92"/>
      <c r="I20" s="96" t="s">
        <v>94</v>
      </c>
      <c r="J20" s="96">
        <v>15.141</v>
      </c>
    </row>
    <row r="21" spans="1:10" ht="16.5">
      <c r="A21" s="94"/>
      <c r="B21" s="94"/>
      <c r="C21" s="94"/>
      <c r="D21" s="92"/>
      <c r="E21" s="92" t="s">
        <v>99</v>
      </c>
      <c r="F21" s="95"/>
      <c r="G21" s="96" t="s">
        <v>106</v>
      </c>
      <c r="H21" s="92"/>
      <c r="I21" s="96" t="s">
        <v>94</v>
      </c>
      <c r="J21" s="96">
        <v>15.141</v>
      </c>
    </row>
    <row r="22" spans="1:10" ht="16.5">
      <c r="A22" s="94"/>
      <c r="B22" s="94"/>
      <c r="C22" s="94"/>
      <c r="D22" s="92"/>
      <c r="E22" s="92"/>
      <c r="F22" s="95"/>
      <c r="G22" s="96"/>
      <c r="H22" s="92"/>
      <c r="I22" s="96"/>
      <c r="J22" s="96"/>
    </row>
    <row r="23" spans="1:10" ht="16.5">
      <c r="A23" s="94"/>
      <c r="B23" s="94"/>
      <c r="C23" s="94"/>
      <c r="D23" s="93" t="s">
        <v>107</v>
      </c>
      <c r="E23" s="92"/>
      <c r="F23" s="95" t="s">
        <v>108</v>
      </c>
      <c r="G23" s="96" t="s">
        <v>108</v>
      </c>
      <c r="H23" s="92"/>
      <c r="I23" s="96" t="s">
        <v>94</v>
      </c>
      <c r="J23" s="96">
        <v>15.141</v>
      </c>
    </row>
    <row r="24" spans="1:10" ht="16.5">
      <c r="A24" s="94"/>
      <c r="B24" s="94"/>
      <c r="C24" s="94"/>
      <c r="D24" s="92"/>
      <c r="E24" s="98" t="s">
        <v>92</v>
      </c>
      <c r="F24" s="95"/>
      <c r="G24" s="96" t="s">
        <v>109</v>
      </c>
      <c r="H24" s="92"/>
      <c r="I24" s="96" t="s">
        <v>94</v>
      </c>
      <c r="J24" s="96">
        <v>15.141</v>
      </c>
    </row>
    <row r="25" spans="1:10" ht="16.5">
      <c r="A25" s="94"/>
      <c r="B25" s="94"/>
      <c r="C25" s="94"/>
      <c r="D25" s="92"/>
      <c r="E25" s="92" t="s">
        <v>95</v>
      </c>
      <c r="F25" s="95"/>
      <c r="G25" s="96" t="s">
        <v>110</v>
      </c>
      <c r="H25" s="92"/>
      <c r="I25" s="96" t="s">
        <v>94</v>
      </c>
      <c r="J25" s="96">
        <v>15.141</v>
      </c>
    </row>
    <row r="26" spans="1:10" ht="16.5">
      <c r="A26" s="94"/>
      <c r="B26" s="94"/>
      <c r="C26" s="94"/>
      <c r="D26" s="92"/>
      <c r="E26" s="92" t="s">
        <v>97</v>
      </c>
      <c r="F26" s="95"/>
      <c r="G26" s="96" t="s">
        <v>111</v>
      </c>
      <c r="H26" s="92"/>
      <c r="I26" s="96" t="s">
        <v>94</v>
      </c>
      <c r="J26" s="96">
        <v>15.141</v>
      </c>
    </row>
    <row r="27" spans="1:10" ht="16.5">
      <c r="A27" s="94"/>
      <c r="B27" s="94"/>
      <c r="C27" s="94"/>
      <c r="D27" s="92"/>
      <c r="E27" s="92" t="s">
        <v>99</v>
      </c>
      <c r="F27" s="95"/>
      <c r="G27" s="96" t="s">
        <v>112</v>
      </c>
      <c r="H27" s="92"/>
      <c r="I27" s="96" t="s">
        <v>94</v>
      </c>
      <c r="J27" s="96">
        <v>15.141</v>
      </c>
    </row>
    <row r="28" spans="1:10" ht="16.5">
      <c r="A28" s="94"/>
      <c r="B28" s="94"/>
      <c r="C28" s="94"/>
      <c r="D28" s="92"/>
      <c r="E28" s="92"/>
      <c r="F28" s="95"/>
      <c r="G28" s="96"/>
      <c r="H28" s="92"/>
      <c r="I28" s="96"/>
      <c r="J28" s="1"/>
    </row>
    <row r="29" spans="1:10" ht="16.5">
      <c r="A29" s="94"/>
      <c r="B29" s="94"/>
      <c r="C29" s="94"/>
      <c r="D29" s="93" t="s">
        <v>113</v>
      </c>
      <c r="E29" s="92"/>
      <c r="F29" s="95" t="s">
        <v>114</v>
      </c>
      <c r="G29" s="96" t="s">
        <v>114</v>
      </c>
      <c r="H29" s="92"/>
      <c r="I29" s="96" t="s">
        <v>94</v>
      </c>
      <c r="J29" s="96">
        <v>15.141</v>
      </c>
    </row>
    <row r="30" spans="1:10" ht="16.5">
      <c r="A30" s="94"/>
      <c r="B30" s="94"/>
      <c r="C30" s="94"/>
      <c r="D30" s="92"/>
      <c r="E30" s="98" t="s">
        <v>92</v>
      </c>
      <c r="F30" s="95"/>
      <c r="G30" s="96" t="s">
        <v>115</v>
      </c>
      <c r="H30" s="92"/>
      <c r="I30" s="96" t="s">
        <v>94</v>
      </c>
      <c r="J30" s="96">
        <v>15.141</v>
      </c>
    </row>
    <row r="31" spans="1:10" ht="16.5">
      <c r="A31" s="94"/>
      <c r="B31" s="94"/>
      <c r="C31" s="94"/>
      <c r="D31" s="92"/>
      <c r="E31" s="92" t="s">
        <v>95</v>
      </c>
      <c r="F31" s="95"/>
      <c r="G31" s="96" t="s">
        <v>116</v>
      </c>
      <c r="H31" s="92"/>
      <c r="I31" s="96" t="s">
        <v>94</v>
      </c>
      <c r="J31" s="96">
        <v>15.141</v>
      </c>
    </row>
    <row r="32" spans="1:10" ht="16.5">
      <c r="A32" s="94"/>
      <c r="B32" s="94"/>
      <c r="C32" s="94"/>
      <c r="D32" s="92"/>
      <c r="E32" s="92" t="s">
        <v>97</v>
      </c>
      <c r="F32" s="95"/>
      <c r="G32" s="96" t="s">
        <v>117</v>
      </c>
      <c r="H32" s="92"/>
      <c r="I32" s="96" t="s">
        <v>94</v>
      </c>
      <c r="J32" s="96">
        <v>15.141</v>
      </c>
    </row>
    <row r="33" spans="1:10" ht="16.5">
      <c r="A33" s="94"/>
      <c r="B33" s="94"/>
      <c r="C33" s="94"/>
      <c r="D33" s="92"/>
      <c r="E33" s="92" t="s">
        <v>99</v>
      </c>
      <c r="F33" s="95"/>
      <c r="G33" s="96" t="s">
        <v>118</v>
      </c>
      <c r="H33" s="92"/>
      <c r="I33" s="96" t="s">
        <v>94</v>
      </c>
      <c r="J33" s="96">
        <v>15.141</v>
      </c>
    </row>
    <row r="34" spans="1:10" ht="16.5">
      <c r="A34" s="94"/>
      <c r="B34" s="94"/>
      <c r="C34" s="94"/>
      <c r="D34" s="92"/>
      <c r="E34" s="92"/>
      <c r="F34" s="95"/>
      <c r="G34" s="96"/>
      <c r="H34" s="92"/>
      <c r="I34" s="96"/>
      <c r="J34" s="1"/>
    </row>
    <row r="35" spans="1:10" ht="16.5">
      <c r="A35" s="94"/>
      <c r="B35" s="94"/>
      <c r="C35" s="94"/>
      <c r="D35" s="93" t="s">
        <v>119</v>
      </c>
      <c r="E35" s="92"/>
      <c r="F35" s="95" t="s">
        <v>120</v>
      </c>
      <c r="G35" s="96" t="s">
        <v>120</v>
      </c>
      <c r="H35" s="92"/>
      <c r="I35" s="96" t="s">
        <v>94</v>
      </c>
      <c r="J35" s="96">
        <v>15.141</v>
      </c>
    </row>
    <row r="36" spans="1:10" ht="16.5">
      <c r="A36" s="94"/>
      <c r="B36" s="94"/>
      <c r="C36" s="94"/>
      <c r="D36" s="92"/>
      <c r="E36" s="98" t="s">
        <v>92</v>
      </c>
      <c r="F36" s="95"/>
      <c r="G36" s="96" t="s">
        <v>121</v>
      </c>
      <c r="H36" s="92"/>
      <c r="I36" s="96" t="s">
        <v>94</v>
      </c>
      <c r="J36" s="96">
        <v>15.141</v>
      </c>
    </row>
    <row r="37" spans="1:10" ht="16.5">
      <c r="A37" s="94"/>
      <c r="B37" s="94"/>
      <c r="C37" s="94"/>
      <c r="D37" s="92"/>
      <c r="E37" s="92" t="s">
        <v>95</v>
      </c>
      <c r="F37" s="95"/>
      <c r="G37" s="96" t="s">
        <v>122</v>
      </c>
      <c r="H37" s="92"/>
      <c r="I37" s="96" t="s">
        <v>94</v>
      </c>
      <c r="J37" s="96">
        <v>15.141</v>
      </c>
    </row>
    <row r="38" spans="1:10" ht="16.5">
      <c r="A38" s="94"/>
      <c r="B38" s="94"/>
      <c r="C38" s="94"/>
      <c r="D38" s="92"/>
      <c r="E38" s="92" t="s">
        <v>97</v>
      </c>
      <c r="F38" s="95"/>
      <c r="G38" s="96" t="s">
        <v>123</v>
      </c>
      <c r="H38" s="92"/>
      <c r="I38" s="96" t="s">
        <v>94</v>
      </c>
      <c r="J38" s="96">
        <v>15.141</v>
      </c>
    </row>
    <row r="39" spans="1:10" ht="16.5">
      <c r="A39" s="94"/>
      <c r="B39" s="94"/>
      <c r="C39" s="94"/>
      <c r="D39" s="92"/>
      <c r="E39" s="92" t="s">
        <v>99</v>
      </c>
      <c r="F39" s="95"/>
      <c r="G39" s="96" t="s">
        <v>124</v>
      </c>
      <c r="H39" s="92"/>
      <c r="I39" s="96" t="s">
        <v>94</v>
      </c>
      <c r="J39" s="96">
        <v>15.141</v>
      </c>
    </row>
    <row r="40" spans="1:10" ht="16.5">
      <c r="A40" s="94"/>
      <c r="B40" s="94"/>
      <c r="C40" s="94"/>
      <c r="D40" s="92"/>
      <c r="E40" s="92"/>
      <c r="F40" s="95"/>
      <c r="G40" s="96"/>
      <c r="H40" s="92"/>
      <c r="I40" s="96"/>
      <c r="J40" s="1"/>
    </row>
    <row r="41" spans="1:10" ht="16.5">
      <c r="A41" s="94"/>
      <c r="B41" s="94"/>
      <c r="C41" s="94"/>
      <c r="D41" s="93" t="s">
        <v>125</v>
      </c>
      <c r="E41" s="92"/>
      <c r="F41" s="95" t="s">
        <v>126</v>
      </c>
      <c r="G41" s="96" t="s">
        <v>126</v>
      </c>
      <c r="H41" s="92"/>
      <c r="I41" s="96" t="s">
        <v>94</v>
      </c>
      <c r="J41" s="96">
        <v>15.141</v>
      </c>
    </row>
    <row r="42" spans="1:10" ht="16.5">
      <c r="A42" s="94"/>
      <c r="B42" s="94"/>
      <c r="C42" s="94"/>
      <c r="D42" s="92"/>
      <c r="E42" s="98" t="s">
        <v>92</v>
      </c>
      <c r="F42" s="95"/>
      <c r="G42" s="96" t="s">
        <v>127</v>
      </c>
      <c r="H42" s="92"/>
      <c r="I42" s="96" t="s">
        <v>94</v>
      </c>
      <c r="J42" s="96">
        <v>15.141</v>
      </c>
    </row>
    <row r="43" spans="1:10" ht="16.5">
      <c r="A43" s="94"/>
      <c r="B43" s="94"/>
      <c r="C43" s="94"/>
      <c r="D43" s="92"/>
      <c r="E43" s="92" t="s">
        <v>95</v>
      </c>
      <c r="F43" s="95"/>
      <c r="G43" s="96" t="s">
        <v>128</v>
      </c>
      <c r="H43" s="92"/>
      <c r="I43" s="96" t="s">
        <v>94</v>
      </c>
      <c r="J43" s="96">
        <v>15.141</v>
      </c>
    </row>
    <row r="44" spans="1:10" ht="16.5">
      <c r="A44" s="94"/>
      <c r="B44" s="94"/>
      <c r="C44" s="94"/>
      <c r="D44" s="92"/>
      <c r="E44" s="92" t="s">
        <v>97</v>
      </c>
      <c r="F44" s="95"/>
      <c r="G44" s="96" t="s">
        <v>129</v>
      </c>
      <c r="H44" s="92"/>
      <c r="I44" s="96" t="s">
        <v>94</v>
      </c>
      <c r="J44" s="96">
        <v>15.141</v>
      </c>
    </row>
    <row r="45" spans="1:10" ht="16.5">
      <c r="A45" s="94"/>
      <c r="B45" s="94"/>
      <c r="C45" s="94"/>
      <c r="D45" s="92"/>
      <c r="E45" s="92" t="s">
        <v>99</v>
      </c>
      <c r="F45" s="95"/>
      <c r="G45" s="96" t="s">
        <v>130</v>
      </c>
      <c r="H45" s="92"/>
      <c r="I45" s="96" t="s">
        <v>94</v>
      </c>
      <c r="J45" s="96">
        <v>15.141</v>
      </c>
    </row>
    <row r="46" spans="1:10" ht="16.5">
      <c r="A46" s="94"/>
      <c r="B46" s="94"/>
      <c r="C46" s="94"/>
      <c r="D46" s="92"/>
      <c r="E46" s="92"/>
      <c r="F46" s="95"/>
      <c r="G46" s="96"/>
      <c r="H46" s="92"/>
      <c r="I46" s="96"/>
      <c r="J46" s="1"/>
    </row>
    <row r="47" spans="1:10" ht="16.5">
      <c r="A47" s="94"/>
      <c r="B47" s="94"/>
      <c r="C47" s="94"/>
      <c r="D47" s="94" t="s">
        <v>131</v>
      </c>
      <c r="E47" s="92"/>
      <c r="F47" s="95" t="s">
        <v>132</v>
      </c>
      <c r="G47" s="96" t="s">
        <v>132</v>
      </c>
      <c r="H47" s="92"/>
      <c r="I47" s="96" t="s">
        <v>94</v>
      </c>
      <c r="J47" s="96">
        <v>15.141</v>
      </c>
    </row>
    <row r="48" spans="1:10" ht="16.5">
      <c r="A48" s="94"/>
      <c r="B48" s="94"/>
      <c r="C48" s="94"/>
      <c r="D48" s="92"/>
      <c r="E48" s="98" t="s">
        <v>92</v>
      </c>
      <c r="F48" s="95"/>
      <c r="G48" s="96" t="s">
        <v>133</v>
      </c>
      <c r="H48" s="92"/>
      <c r="I48" s="96" t="s">
        <v>94</v>
      </c>
      <c r="J48" s="96">
        <v>15.141</v>
      </c>
    </row>
    <row r="49" spans="1:10" ht="16.5">
      <c r="A49" s="94"/>
      <c r="B49" s="94"/>
      <c r="C49" s="94"/>
      <c r="D49" s="92"/>
      <c r="E49" s="92" t="s">
        <v>95</v>
      </c>
      <c r="F49" s="95"/>
      <c r="G49" s="96" t="s">
        <v>134</v>
      </c>
      <c r="H49" s="92"/>
      <c r="I49" s="96" t="s">
        <v>94</v>
      </c>
      <c r="J49" s="96">
        <v>15.141</v>
      </c>
    </row>
    <row r="50" spans="1:10" ht="16.5">
      <c r="A50" s="94"/>
      <c r="B50" s="94"/>
      <c r="C50" s="94"/>
      <c r="D50" s="92"/>
      <c r="E50" s="92" t="s">
        <v>97</v>
      </c>
      <c r="F50" s="95"/>
      <c r="G50" s="96" t="s">
        <v>135</v>
      </c>
      <c r="H50" s="92"/>
      <c r="I50" s="96" t="s">
        <v>94</v>
      </c>
      <c r="J50" s="96">
        <v>15.141</v>
      </c>
    </row>
    <row r="51" spans="1:10" ht="16.5">
      <c r="A51" s="94"/>
      <c r="B51" s="94"/>
      <c r="C51" s="94"/>
      <c r="D51" s="92"/>
      <c r="E51" s="92" t="s">
        <v>99</v>
      </c>
      <c r="F51" s="95"/>
      <c r="G51" s="96" t="s">
        <v>136</v>
      </c>
      <c r="H51" s="92"/>
      <c r="I51" s="96" t="s">
        <v>94</v>
      </c>
      <c r="J51" s="96">
        <v>15.141</v>
      </c>
    </row>
    <row r="52" spans="1:10" ht="16.5">
      <c r="A52" s="94"/>
      <c r="B52" s="94"/>
      <c r="C52" s="94"/>
      <c r="D52" s="92"/>
      <c r="E52" s="94"/>
      <c r="F52" s="95"/>
      <c r="G52" s="96"/>
      <c r="H52" s="92"/>
      <c r="I52" s="96"/>
      <c r="J52" s="1"/>
    </row>
    <row r="53" spans="1:10" ht="16.5">
      <c r="A53" s="94"/>
      <c r="B53" s="94"/>
      <c r="C53" s="94"/>
      <c r="D53" s="94" t="s">
        <v>137</v>
      </c>
      <c r="E53" s="92"/>
      <c r="F53" s="95" t="s">
        <v>138</v>
      </c>
      <c r="G53" s="96" t="s">
        <v>138</v>
      </c>
      <c r="H53" s="92"/>
      <c r="I53" s="96" t="s">
        <v>94</v>
      </c>
      <c r="J53" s="96">
        <v>15.141</v>
      </c>
    </row>
    <row r="54" spans="1:10" ht="16.5">
      <c r="A54" s="94"/>
      <c r="B54" s="94"/>
      <c r="C54" s="94"/>
      <c r="D54" s="92"/>
      <c r="E54" s="98" t="s">
        <v>92</v>
      </c>
      <c r="F54" s="92"/>
      <c r="G54" s="96" t="s">
        <v>139</v>
      </c>
      <c r="H54" s="92"/>
      <c r="I54" s="96" t="s">
        <v>94</v>
      </c>
      <c r="J54" s="96">
        <v>15.141</v>
      </c>
    </row>
    <row r="55" spans="1:10" ht="16.5">
      <c r="A55" s="94"/>
      <c r="B55" s="94"/>
      <c r="C55" s="94"/>
      <c r="D55" s="92"/>
      <c r="E55" s="92" t="s">
        <v>95</v>
      </c>
      <c r="F55" s="95"/>
      <c r="G55" s="96" t="s">
        <v>140</v>
      </c>
      <c r="H55" s="92"/>
      <c r="I55" s="96" t="s">
        <v>94</v>
      </c>
      <c r="J55" s="96">
        <v>15.141</v>
      </c>
    </row>
    <row r="56" spans="1:10" ht="16.5">
      <c r="A56" s="94"/>
      <c r="B56" s="94"/>
      <c r="C56" s="94"/>
      <c r="D56" s="92"/>
      <c r="E56" s="92" t="s">
        <v>97</v>
      </c>
      <c r="F56" s="95"/>
      <c r="G56" s="96" t="s">
        <v>141</v>
      </c>
      <c r="H56" s="92"/>
      <c r="I56" s="96" t="s">
        <v>94</v>
      </c>
      <c r="J56" s="96">
        <v>15.141</v>
      </c>
    </row>
    <row r="57" spans="1:10" ht="16.5">
      <c r="A57" s="94"/>
      <c r="B57" s="94"/>
      <c r="C57" s="94"/>
      <c r="D57" s="92"/>
      <c r="E57" s="92" t="s">
        <v>99</v>
      </c>
      <c r="F57" s="95"/>
      <c r="G57" s="96" t="s">
        <v>142</v>
      </c>
      <c r="H57" s="92"/>
      <c r="I57" s="96" t="s">
        <v>94</v>
      </c>
      <c r="J57" s="96">
        <v>15.141</v>
      </c>
    </row>
    <row r="58" spans="1:10" ht="16.5">
      <c r="A58" s="94"/>
      <c r="B58" s="94"/>
      <c r="C58" s="94"/>
      <c r="D58" s="92"/>
      <c r="E58" s="92"/>
      <c r="F58" s="95"/>
      <c r="G58" s="96"/>
      <c r="H58" s="92"/>
      <c r="I58" s="96"/>
      <c r="J58" s="1"/>
    </row>
    <row r="59" spans="1:10" ht="16.5">
      <c r="A59" s="94"/>
      <c r="B59" s="94"/>
      <c r="C59" s="94"/>
      <c r="D59" s="94" t="s">
        <v>143</v>
      </c>
      <c r="E59" s="92"/>
      <c r="F59" s="95" t="s">
        <v>144</v>
      </c>
      <c r="G59" s="96" t="s">
        <v>144</v>
      </c>
      <c r="H59" s="92"/>
      <c r="I59" s="96" t="s">
        <v>94</v>
      </c>
      <c r="J59" s="96">
        <v>15.141</v>
      </c>
    </row>
    <row r="60" spans="1:10" ht="16.5">
      <c r="A60" s="94"/>
      <c r="B60" s="94"/>
      <c r="C60" s="94"/>
      <c r="D60" s="92"/>
      <c r="E60" s="98" t="s">
        <v>92</v>
      </c>
      <c r="F60" s="95"/>
      <c r="G60" s="96" t="s">
        <v>145</v>
      </c>
      <c r="H60" s="92"/>
      <c r="I60" s="96" t="s">
        <v>94</v>
      </c>
      <c r="J60" s="96">
        <v>15.141</v>
      </c>
    </row>
    <row r="61" spans="1:10" ht="16.5">
      <c r="A61" s="94"/>
      <c r="B61" s="94"/>
      <c r="C61" s="94"/>
      <c r="D61" s="92"/>
      <c r="E61" s="92" t="s">
        <v>95</v>
      </c>
      <c r="F61" s="95"/>
      <c r="G61" s="96" t="s">
        <v>146</v>
      </c>
      <c r="H61" s="92"/>
      <c r="I61" s="96" t="s">
        <v>94</v>
      </c>
      <c r="J61" s="96">
        <v>15.141</v>
      </c>
    </row>
    <row r="62" spans="1:10" ht="16.5">
      <c r="A62" s="94"/>
      <c r="B62" s="94"/>
      <c r="C62" s="94"/>
      <c r="D62" s="92"/>
      <c r="E62" s="92" t="s">
        <v>97</v>
      </c>
      <c r="F62" s="95"/>
      <c r="G62" s="96" t="s">
        <v>147</v>
      </c>
      <c r="H62" s="92"/>
      <c r="I62" s="96" t="s">
        <v>94</v>
      </c>
      <c r="J62" s="96">
        <v>15.141</v>
      </c>
    </row>
    <row r="63" spans="1:10" ht="16.5">
      <c r="A63" s="94"/>
      <c r="B63" s="94"/>
      <c r="C63" s="94"/>
      <c r="D63" s="92"/>
      <c r="E63" s="92" t="s">
        <v>99</v>
      </c>
      <c r="F63" s="95"/>
      <c r="G63" s="96" t="s">
        <v>148</v>
      </c>
      <c r="H63" s="92"/>
      <c r="I63" s="96" t="s">
        <v>94</v>
      </c>
      <c r="J63" s="96">
        <v>15.141</v>
      </c>
    </row>
    <row r="64" spans="1:10" ht="16.5">
      <c r="A64" s="94"/>
      <c r="B64" s="94"/>
      <c r="C64" s="94"/>
      <c r="D64" s="92"/>
      <c r="E64" s="92"/>
      <c r="F64" s="95"/>
      <c r="G64" s="96"/>
      <c r="H64" s="92"/>
      <c r="I64" s="96"/>
      <c r="J64" s="96"/>
    </row>
    <row r="65" spans="1:10" ht="16.5">
      <c r="A65" s="92"/>
      <c r="B65" s="94"/>
      <c r="C65" s="94"/>
      <c r="D65" s="94" t="s">
        <v>149</v>
      </c>
      <c r="E65" s="92"/>
      <c r="F65" s="95" t="s">
        <v>150</v>
      </c>
      <c r="G65" s="96" t="s">
        <v>150</v>
      </c>
      <c r="H65" s="92"/>
      <c r="I65" s="96" t="s">
        <v>94</v>
      </c>
      <c r="J65" s="96">
        <v>15.141</v>
      </c>
    </row>
    <row r="66" spans="1:10" ht="16.5">
      <c r="A66" s="92"/>
      <c r="B66" s="94"/>
      <c r="C66" s="94"/>
      <c r="D66" s="92"/>
      <c r="E66" s="98" t="s">
        <v>92</v>
      </c>
      <c r="F66" s="95"/>
      <c r="G66" s="96" t="s">
        <v>151</v>
      </c>
      <c r="H66" s="92"/>
      <c r="I66" s="96" t="s">
        <v>94</v>
      </c>
      <c r="J66" s="96">
        <v>15.141</v>
      </c>
    </row>
    <row r="67" spans="1:10" ht="16.5">
      <c r="A67" s="92"/>
      <c r="B67" s="92"/>
      <c r="C67" s="92"/>
      <c r="D67" s="92"/>
      <c r="E67" s="92" t="s">
        <v>95</v>
      </c>
      <c r="F67" s="95"/>
      <c r="G67" s="96" t="s">
        <v>152</v>
      </c>
      <c r="H67" s="92"/>
      <c r="I67" s="96" t="s">
        <v>94</v>
      </c>
      <c r="J67" s="96">
        <v>15.141</v>
      </c>
    </row>
    <row r="68" spans="1:10" ht="16.5">
      <c r="A68" s="92"/>
      <c r="B68" s="94"/>
      <c r="C68" s="94"/>
      <c r="D68" s="92"/>
      <c r="E68" s="92" t="s">
        <v>97</v>
      </c>
      <c r="F68" s="95"/>
      <c r="G68" s="96" t="s">
        <v>153</v>
      </c>
      <c r="H68" s="92"/>
      <c r="I68" s="96" t="s">
        <v>94</v>
      </c>
      <c r="J68" s="96">
        <v>15.141</v>
      </c>
    </row>
    <row r="69" spans="1:10" ht="16.5">
      <c r="A69" s="92"/>
      <c r="B69" s="94"/>
      <c r="C69" s="94"/>
      <c r="D69" s="92"/>
      <c r="E69" s="92" t="s">
        <v>99</v>
      </c>
      <c r="F69" s="95"/>
      <c r="G69" s="96" t="s">
        <v>154</v>
      </c>
      <c r="H69" s="92"/>
      <c r="I69" s="96" t="s">
        <v>94</v>
      </c>
      <c r="J69" s="96">
        <v>15.141</v>
      </c>
    </row>
    <row r="70" spans="1:10" ht="16.5">
      <c r="A70" s="92"/>
      <c r="B70" s="94"/>
      <c r="C70" s="94"/>
      <c r="D70" s="92"/>
      <c r="E70" s="92"/>
      <c r="F70" s="95"/>
      <c r="G70" s="96"/>
      <c r="H70" s="92"/>
      <c r="I70" s="96"/>
      <c r="J70" s="1"/>
    </row>
    <row r="71" spans="1:10" ht="16.5">
      <c r="A71" s="92"/>
      <c r="B71" s="94"/>
      <c r="C71" s="94"/>
      <c r="D71" s="94" t="s">
        <v>155</v>
      </c>
      <c r="E71" s="92"/>
      <c r="F71" s="95" t="s">
        <v>156</v>
      </c>
      <c r="G71" s="96" t="s">
        <v>156</v>
      </c>
      <c r="H71" s="92"/>
      <c r="I71" s="96" t="s">
        <v>94</v>
      </c>
      <c r="J71" s="96">
        <v>15.141</v>
      </c>
    </row>
    <row r="72" spans="1:10" ht="16.5">
      <c r="A72" s="92"/>
      <c r="B72" s="94"/>
      <c r="C72" s="94"/>
      <c r="D72" s="92"/>
      <c r="E72" s="98" t="s">
        <v>92</v>
      </c>
      <c r="F72" s="95"/>
      <c r="G72" s="96" t="s">
        <v>157</v>
      </c>
      <c r="H72" s="92"/>
      <c r="I72" s="96" t="s">
        <v>94</v>
      </c>
      <c r="J72" s="96">
        <v>15.141</v>
      </c>
    </row>
    <row r="73" spans="1:10" ht="16.5">
      <c r="A73" s="92"/>
      <c r="B73" s="94"/>
      <c r="C73" s="94"/>
      <c r="D73" s="92"/>
      <c r="E73" s="92" t="s">
        <v>95</v>
      </c>
      <c r="F73" s="95"/>
      <c r="G73" s="96" t="s">
        <v>158</v>
      </c>
      <c r="H73" s="92"/>
      <c r="I73" s="96" t="s">
        <v>94</v>
      </c>
      <c r="J73" s="96">
        <v>15.141</v>
      </c>
    </row>
    <row r="74" spans="1:10" ht="16.5">
      <c r="A74" s="92"/>
      <c r="B74" s="94"/>
      <c r="C74" s="94"/>
      <c r="D74" s="92"/>
      <c r="E74" s="92" t="s">
        <v>97</v>
      </c>
      <c r="F74" s="95"/>
      <c r="G74" s="96" t="s">
        <v>159</v>
      </c>
      <c r="H74" s="92"/>
      <c r="I74" s="96" t="s">
        <v>94</v>
      </c>
      <c r="J74" s="96">
        <v>15.141</v>
      </c>
    </row>
    <row r="75" spans="1:10" ht="16.5">
      <c r="A75" s="92"/>
      <c r="B75" s="94"/>
      <c r="C75" s="94"/>
      <c r="D75" s="92"/>
      <c r="E75" s="92" t="s">
        <v>99</v>
      </c>
      <c r="F75" s="95"/>
      <c r="G75" s="96" t="s">
        <v>160</v>
      </c>
      <c r="H75" s="92"/>
      <c r="I75" s="96" t="s">
        <v>94</v>
      </c>
      <c r="J75" s="96">
        <v>15.141</v>
      </c>
    </row>
    <row r="76" spans="1:10" ht="16.5">
      <c r="A76" s="92"/>
      <c r="B76" s="94"/>
      <c r="C76" s="94"/>
      <c r="D76" s="92"/>
      <c r="E76" s="92"/>
      <c r="F76" s="95"/>
      <c r="G76" s="96"/>
      <c r="H76" s="92"/>
      <c r="I76" s="96"/>
      <c r="J76" s="1"/>
    </row>
    <row r="77" spans="1:10" ht="16.5">
      <c r="A77" s="92"/>
      <c r="B77" s="94"/>
      <c r="C77" s="94"/>
      <c r="D77" s="94" t="s">
        <v>161</v>
      </c>
      <c r="E77" s="92"/>
      <c r="F77" s="95" t="s">
        <v>162</v>
      </c>
      <c r="G77" s="96" t="s">
        <v>162</v>
      </c>
      <c r="H77" s="92"/>
      <c r="I77" s="96" t="s">
        <v>94</v>
      </c>
      <c r="J77" s="96">
        <v>15.141</v>
      </c>
    </row>
    <row r="78" spans="1:10" ht="16.5">
      <c r="A78" s="92"/>
      <c r="B78" s="94"/>
      <c r="C78" s="94"/>
      <c r="D78" s="92"/>
      <c r="E78" s="98" t="s">
        <v>92</v>
      </c>
      <c r="F78" s="95"/>
      <c r="G78" s="96" t="s">
        <v>163</v>
      </c>
      <c r="H78" s="92"/>
      <c r="I78" s="96" t="s">
        <v>94</v>
      </c>
      <c r="J78" s="96">
        <v>15.141</v>
      </c>
    </row>
    <row r="79" spans="1:10" ht="16.5">
      <c r="A79" s="92"/>
      <c r="B79" s="94"/>
      <c r="C79" s="94"/>
      <c r="D79" s="92"/>
      <c r="E79" s="92" t="s">
        <v>95</v>
      </c>
      <c r="F79" s="95"/>
      <c r="G79" s="96" t="s">
        <v>164</v>
      </c>
      <c r="H79" s="92"/>
      <c r="I79" s="96" t="s">
        <v>94</v>
      </c>
      <c r="J79" s="96">
        <v>15.141</v>
      </c>
    </row>
    <row r="80" spans="1:10" ht="16.5">
      <c r="A80" s="92"/>
      <c r="B80" s="94"/>
      <c r="C80" s="94"/>
      <c r="D80" s="92"/>
      <c r="E80" s="92" t="s">
        <v>97</v>
      </c>
      <c r="F80" s="95"/>
      <c r="G80" s="96" t="s">
        <v>165</v>
      </c>
      <c r="H80" s="92"/>
      <c r="I80" s="96" t="s">
        <v>94</v>
      </c>
      <c r="J80" s="96">
        <v>15.141</v>
      </c>
    </row>
    <row r="81" spans="1:10" ht="16.5">
      <c r="A81" s="92"/>
      <c r="B81" s="94"/>
      <c r="C81" s="94"/>
      <c r="D81" s="92"/>
      <c r="E81" s="92" t="s">
        <v>99</v>
      </c>
      <c r="F81" s="95"/>
      <c r="G81" s="96" t="s">
        <v>166</v>
      </c>
      <c r="H81" s="92"/>
      <c r="I81" s="96" t="s">
        <v>94</v>
      </c>
      <c r="J81" s="96">
        <v>15.141</v>
      </c>
    </row>
    <row r="82" spans="1:10" ht="16.5">
      <c r="A82" s="92"/>
      <c r="B82" s="94"/>
      <c r="C82" s="94"/>
      <c r="D82" s="92"/>
      <c r="E82" s="92"/>
      <c r="F82" s="95"/>
      <c r="G82" s="96"/>
      <c r="H82" s="92"/>
      <c r="I82" s="96"/>
      <c r="J82" s="1"/>
    </row>
    <row r="83" spans="1:10" ht="16.5">
      <c r="A83" s="92"/>
      <c r="B83" s="94"/>
      <c r="C83" s="94"/>
      <c r="D83" s="94" t="s">
        <v>167</v>
      </c>
      <c r="E83" s="92"/>
      <c r="F83" s="95" t="s">
        <v>168</v>
      </c>
      <c r="G83" s="96" t="s">
        <v>168</v>
      </c>
      <c r="H83" s="92"/>
      <c r="I83" s="96" t="s">
        <v>94</v>
      </c>
      <c r="J83" s="96">
        <v>15.141</v>
      </c>
    </row>
    <row r="84" spans="1:10" ht="16.5">
      <c r="A84" s="92"/>
      <c r="B84" s="94"/>
      <c r="C84" s="94"/>
      <c r="D84" s="92"/>
      <c r="E84" s="98" t="s">
        <v>92</v>
      </c>
      <c r="F84" s="95"/>
      <c r="G84" s="96" t="s">
        <v>169</v>
      </c>
      <c r="H84" s="92"/>
      <c r="I84" s="96" t="s">
        <v>94</v>
      </c>
      <c r="J84" s="96">
        <v>15.141</v>
      </c>
    </row>
    <row r="85" spans="1:10" ht="16.5">
      <c r="A85" s="92"/>
      <c r="B85" s="94"/>
      <c r="C85" s="94"/>
      <c r="D85" s="92"/>
      <c r="E85" s="92" t="s">
        <v>95</v>
      </c>
      <c r="F85" s="95"/>
      <c r="G85" s="96" t="s">
        <v>170</v>
      </c>
      <c r="H85" s="92"/>
      <c r="I85" s="96" t="s">
        <v>94</v>
      </c>
      <c r="J85" s="96">
        <v>15.141</v>
      </c>
    </row>
    <row r="86" spans="1:10" ht="16.5">
      <c r="A86" s="92"/>
      <c r="B86" s="94"/>
      <c r="C86" s="94"/>
      <c r="D86" s="92"/>
      <c r="E86" s="92" t="s">
        <v>97</v>
      </c>
      <c r="F86" s="95"/>
      <c r="G86" s="96" t="s">
        <v>171</v>
      </c>
      <c r="H86" s="92"/>
      <c r="I86" s="96" t="s">
        <v>94</v>
      </c>
      <c r="J86" s="96">
        <v>15.141</v>
      </c>
    </row>
    <row r="87" spans="1:10" ht="16.5">
      <c r="A87" s="92"/>
      <c r="B87" s="94"/>
      <c r="C87" s="94"/>
      <c r="D87" s="92"/>
      <c r="E87" s="92" t="s">
        <v>99</v>
      </c>
      <c r="F87" s="95"/>
      <c r="G87" s="96" t="s">
        <v>172</v>
      </c>
      <c r="H87" s="92"/>
      <c r="I87" s="96" t="s">
        <v>94</v>
      </c>
      <c r="J87" s="96">
        <v>15.141</v>
      </c>
    </row>
    <row r="88" spans="1:10" ht="16.5">
      <c r="A88" s="92"/>
      <c r="B88" s="94"/>
      <c r="C88" s="94"/>
      <c r="D88" s="92"/>
      <c r="E88" s="92"/>
      <c r="F88" s="95"/>
      <c r="G88" s="96"/>
      <c r="H88" s="92"/>
      <c r="I88" s="96"/>
      <c r="J88" s="1"/>
    </row>
    <row r="89" spans="1:10" ht="16.5">
      <c r="A89" s="92"/>
      <c r="B89" s="94"/>
      <c r="C89" s="94"/>
      <c r="D89" s="94" t="s">
        <v>173</v>
      </c>
      <c r="E89" s="92"/>
      <c r="F89" s="95" t="s">
        <v>174</v>
      </c>
      <c r="G89" s="96" t="s">
        <v>174</v>
      </c>
      <c r="H89" s="92"/>
      <c r="I89" s="96" t="s">
        <v>94</v>
      </c>
      <c r="J89" s="96">
        <v>15.141</v>
      </c>
    </row>
    <row r="90" spans="1:10" ht="16.5">
      <c r="A90" s="92"/>
      <c r="B90" s="94"/>
      <c r="C90" s="94"/>
      <c r="D90" s="92"/>
      <c r="E90" s="98" t="s">
        <v>92</v>
      </c>
      <c r="F90" s="95"/>
      <c r="G90" s="96" t="s">
        <v>175</v>
      </c>
      <c r="H90" s="92"/>
      <c r="I90" s="96" t="s">
        <v>94</v>
      </c>
      <c r="J90" s="96">
        <v>15.141</v>
      </c>
    </row>
    <row r="91" spans="1:10" ht="16.5">
      <c r="A91" s="92"/>
      <c r="B91" s="94"/>
      <c r="C91" s="94"/>
      <c r="D91" s="92"/>
      <c r="E91" s="92" t="s">
        <v>95</v>
      </c>
      <c r="F91" s="95"/>
      <c r="G91" s="96" t="s">
        <v>176</v>
      </c>
      <c r="H91" s="92"/>
      <c r="I91" s="96" t="s">
        <v>94</v>
      </c>
      <c r="J91" s="96">
        <v>15.141</v>
      </c>
    </row>
    <row r="92" spans="1:10" ht="16.5">
      <c r="A92" s="92"/>
      <c r="B92" s="94"/>
      <c r="C92" s="94"/>
      <c r="D92" s="92"/>
      <c r="E92" s="92" t="s">
        <v>97</v>
      </c>
      <c r="F92" s="95"/>
      <c r="G92" s="96" t="s">
        <v>177</v>
      </c>
      <c r="H92" s="92"/>
      <c r="I92" s="96" t="s">
        <v>94</v>
      </c>
      <c r="J92" s="96">
        <v>15.141</v>
      </c>
    </row>
    <row r="93" spans="1:10" ht="16.5">
      <c r="A93" s="92"/>
      <c r="B93" s="94"/>
      <c r="C93" s="94"/>
      <c r="D93" s="92"/>
      <c r="E93" s="92" t="s">
        <v>99</v>
      </c>
      <c r="F93" s="95"/>
      <c r="G93" s="96" t="s">
        <v>178</v>
      </c>
      <c r="H93" s="92"/>
      <c r="I93" s="96" t="s">
        <v>94</v>
      </c>
      <c r="J93" s="96">
        <v>15.141</v>
      </c>
    </row>
    <row r="94" spans="1:10" ht="16.5">
      <c r="A94" s="92"/>
      <c r="B94" s="94"/>
      <c r="C94" s="94"/>
      <c r="D94" s="92"/>
      <c r="E94" s="92"/>
      <c r="F94" s="95"/>
      <c r="G94" s="96"/>
      <c r="H94" s="92"/>
      <c r="I94" s="96"/>
      <c r="J94" s="1"/>
    </row>
    <row r="95" spans="1:10" ht="16.5">
      <c r="A95" s="92"/>
      <c r="B95" s="94"/>
      <c r="C95" s="94"/>
      <c r="D95" s="94" t="s">
        <v>179</v>
      </c>
      <c r="E95" s="92"/>
      <c r="F95" s="95" t="s">
        <v>180</v>
      </c>
      <c r="G95" s="96" t="s">
        <v>180</v>
      </c>
      <c r="H95" s="92"/>
      <c r="I95" s="96" t="s">
        <v>94</v>
      </c>
      <c r="J95" s="96">
        <v>15.141</v>
      </c>
    </row>
    <row r="96" spans="1:10" ht="16.5">
      <c r="A96" s="92"/>
      <c r="B96" s="94"/>
      <c r="C96" s="94"/>
      <c r="D96" s="92"/>
      <c r="E96" s="98" t="s">
        <v>92</v>
      </c>
      <c r="F96" s="95"/>
      <c r="G96" s="96" t="s">
        <v>181</v>
      </c>
      <c r="H96" s="92"/>
      <c r="I96" s="96" t="s">
        <v>94</v>
      </c>
      <c r="J96" s="96">
        <v>15.141</v>
      </c>
    </row>
    <row r="97" spans="1:10" ht="16.5">
      <c r="A97" s="92"/>
      <c r="B97" s="94"/>
      <c r="C97" s="94"/>
      <c r="D97" s="92"/>
      <c r="E97" s="92" t="s">
        <v>95</v>
      </c>
      <c r="F97" s="95"/>
      <c r="G97" s="96" t="s">
        <v>182</v>
      </c>
      <c r="H97" s="92"/>
      <c r="I97" s="96" t="s">
        <v>94</v>
      </c>
      <c r="J97" s="96">
        <v>15.141</v>
      </c>
    </row>
    <row r="98" spans="1:10" ht="16.5">
      <c r="A98" s="92"/>
      <c r="B98" s="94"/>
      <c r="C98" s="94"/>
      <c r="D98" s="92"/>
      <c r="E98" s="92" t="s">
        <v>97</v>
      </c>
      <c r="F98" s="95"/>
      <c r="G98" s="96" t="s">
        <v>183</v>
      </c>
      <c r="H98" s="92"/>
      <c r="I98" s="96" t="s">
        <v>94</v>
      </c>
      <c r="J98" s="96">
        <v>15.141</v>
      </c>
    </row>
    <row r="99" spans="1:10" ht="16.5">
      <c r="A99" s="92"/>
      <c r="B99" s="94"/>
      <c r="C99" s="94"/>
      <c r="D99" s="92"/>
      <c r="E99" s="92" t="s">
        <v>99</v>
      </c>
      <c r="F99" s="95"/>
      <c r="G99" s="96" t="s">
        <v>184</v>
      </c>
      <c r="H99" s="92"/>
      <c r="I99" s="96" t="s">
        <v>94</v>
      </c>
      <c r="J99" s="96">
        <v>15.141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
  <sheetViews>
    <sheetView workbookViewId="0">
      <selection activeCell="F25" sqref="F25"/>
    </sheetView>
  </sheetViews>
  <sheetFormatPr defaultColWidth="9.1796875" defaultRowHeight="12.5"/>
  <cols>
    <col min="1" max="1" width="9.1796875" style="1"/>
    <col min="2" max="2" width="11.453125" style="1" customWidth="1"/>
    <col min="3" max="3" width="11.81640625" style="1" customWidth="1"/>
    <col min="4" max="4" width="34.26953125" style="1" bestFit="1" customWidth="1"/>
    <col min="5" max="5" width="2.7265625" style="1" customWidth="1"/>
    <col min="6" max="6" width="14" style="1" customWidth="1"/>
    <col min="7" max="7" width="10.54296875" style="1" customWidth="1"/>
    <col min="8" max="8" width="2.7265625" style="1" customWidth="1"/>
    <col min="9" max="9" width="12.1796875" style="1" customWidth="1"/>
    <col min="10" max="10" width="11.453125" style="1" customWidth="1"/>
    <col min="11" max="16384" width="9.1796875" style="1"/>
  </cols>
  <sheetData>
    <row r="1" spans="1:10" ht="13" thickBot="1"/>
    <row r="2" spans="1:10" ht="16" thickTop="1">
      <c r="A2" s="72" t="s">
        <v>74</v>
      </c>
      <c r="B2" s="73" t="s">
        <v>195</v>
      </c>
      <c r="C2" s="73" t="s">
        <v>196</v>
      </c>
      <c r="D2" s="73"/>
      <c r="E2" s="73"/>
      <c r="F2" s="74"/>
      <c r="G2" s="74"/>
      <c r="H2" s="75"/>
      <c r="I2" s="76"/>
      <c r="J2" s="77"/>
    </row>
    <row r="3" spans="1:10" ht="15.5">
      <c r="A3" s="78"/>
      <c r="B3" s="79"/>
      <c r="C3" s="79"/>
      <c r="D3" s="79"/>
      <c r="E3" s="79"/>
      <c r="F3" s="80"/>
      <c r="G3" s="80"/>
      <c r="H3" s="81"/>
      <c r="I3" s="80" t="s">
        <v>77</v>
      </c>
      <c r="J3" s="82"/>
    </row>
    <row r="4" spans="1:10" ht="15.5">
      <c r="A4" s="83"/>
      <c r="B4" s="84" t="s">
        <v>78</v>
      </c>
      <c r="C4" s="79" t="s">
        <v>79</v>
      </c>
      <c r="D4" s="79"/>
      <c r="E4" s="79"/>
      <c r="F4" s="80" t="s">
        <v>80</v>
      </c>
      <c r="G4" s="80" t="s">
        <v>81</v>
      </c>
      <c r="H4" s="81"/>
      <c r="I4" s="80" t="s">
        <v>80</v>
      </c>
      <c r="J4" s="82" t="s">
        <v>82</v>
      </c>
    </row>
    <row r="5" spans="1:10" ht="16" thickBot="1">
      <c r="A5" s="86"/>
      <c r="B5" s="87" t="s">
        <v>83</v>
      </c>
      <c r="C5" s="87"/>
      <c r="D5" s="88" t="s">
        <v>84</v>
      </c>
      <c r="E5" s="88"/>
      <c r="F5" s="89" t="s">
        <v>85</v>
      </c>
      <c r="G5" s="89" t="s">
        <v>86</v>
      </c>
      <c r="H5" s="90"/>
      <c r="I5" s="89" t="s">
        <v>87</v>
      </c>
      <c r="J5" s="91" t="s">
        <v>81</v>
      </c>
    </row>
    <row r="6" spans="1:10" ht="13" thickTop="1"/>
    <row r="8" spans="1:10" ht="16.5">
      <c r="A8" s="92"/>
      <c r="B8" s="92" t="s">
        <v>197</v>
      </c>
      <c r="C8" s="92"/>
      <c r="D8" s="92" t="s">
        <v>198</v>
      </c>
      <c r="E8" s="92"/>
      <c r="F8" s="96" t="s">
        <v>195</v>
      </c>
      <c r="G8" s="92"/>
      <c r="H8" s="92"/>
      <c r="I8" s="92">
        <v>140</v>
      </c>
      <c r="J8" s="1">
        <v>15.141</v>
      </c>
    </row>
    <row r="9" spans="1:10" ht="16.5">
      <c r="F9" s="33"/>
      <c r="I9" s="92"/>
    </row>
    <row r="10" spans="1:10" ht="16.5" customHeight="1">
      <c r="D10" s="1" t="s">
        <v>92</v>
      </c>
      <c r="F10" s="33" t="s">
        <v>192</v>
      </c>
      <c r="I10" s="1">
        <v>140</v>
      </c>
      <c r="J10" s="1">
        <v>15.141</v>
      </c>
    </row>
    <row r="11" spans="1:10" ht="16.5" customHeight="1">
      <c r="D11" s="1" t="s">
        <v>95</v>
      </c>
      <c r="F11" s="33" t="s">
        <v>193</v>
      </c>
      <c r="I11" s="1">
        <v>140</v>
      </c>
      <c r="J11" s="1">
        <v>15.141</v>
      </c>
    </row>
    <row r="12" spans="1:10" ht="16.5" customHeight="1">
      <c r="D12" s="1" t="s">
        <v>199</v>
      </c>
      <c r="F12" s="33" t="s">
        <v>200</v>
      </c>
      <c r="I12" s="1">
        <v>140</v>
      </c>
      <c r="J12" s="1">
        <v>15.141</v>
      </c>
    </row>
    <row r="13" spans="1:10" ht="16.5" customHeight="1">
      <c r="D13" s="1" t="s">
        <v>201</v>
      </c>
      <c r="F13" s="33" t="s">
        <v>194</v>
      </c>
      <c r="I13" s="1">
        <v>140</v>
      </c>
      <c r="J13" s="1">
        <v>15.141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FF00"/>
  </sheetPr>
  <dimension ref="A1:J228"/>
  <sheetViews>
    <sheetView view="pageLayout" zoomScaleNormal="100" workbookViewId="0">
      <selection activeCell="C1" sqref="C1"/>
    </sheetView>
  </sheetViews>
  <sheetFormatPr defaultColWidth="9.1796875" defaultRowHeight="12.5"/>
  <cols>
    <col min="1" max="1" width="4.7265625" style="1" customWidth="1"/>
    <col min="2" max="2" width="20" style="1" customWidth="1"/>
    <col min="3" max="3" width="33" style="1" customWidth="1"/>
    <col min="4" max="4" width="21.7265625" style="1" customWidth="1"/>
    <col min="5" max="5" width="31.7265625" style="1" hidden="1" customWidth="1"/>
    <col min="6" max="6" width="19.26953125" style="1" hidden="1" customWidth="1"/>
    <col min="7" max="7" width="24.81640625" style="1" hidden="1" customWidth="1"/>
    <col min="8" max="16384" width="9.1796875" style="1"/>
  </cols>
  <sheetData>
    <row r="1" spans="1:10">
      <c r="A1" s="22"/>
      <c r="B1" s="22"/>
      <c r="C1" s="35"/>
      <c r="D1" s="34"/>
      <c r="E1" s="33"/>
    </row>
    <row r="2" spans="1:10" ht="24.75" customHeight="1">
      <c r="A2" s="165" t="s">
        <v>213</v>
      </c>
      <c r="B2" s="166"/>
      <c r="C2" s="166"/>
      <c r="D2" s="166"/>
    </row>
    <row r="3" spans="1:10" ht="24.75" customHeight="1">
      <c r="A3" s="32"/>
      <c r="B3" s="16"/>
      <c r="C3" s="16"/>
      <c r="D3" s="16"/>
      <c r="E3" s="31"/>
      <c r="F3" s="31"/>
      <c r="G3" s="31"/>
      <c r="H3" s="31"/>
      <c r="I3" s="31"/>
      <c r="J3" s="31"/>
    </row>
    <row r="4" spans="1:10" ht="20.149999999999999" customHeight="1">
      <c r="A4" s="24">
        <v>1</v>
      </c>
      <c r="B4" s="24" t="s">
        <v>48</v>
      </c>
      <c r="C4" s="139" t="s">
        <v>48</v>
      </c>
      <c r="D4" s="22"/>
    </row>
    <row r="5" spans="1:10" ht="20.149999999999999" customHeight="1">
      <c r="A5" s="24">
        <f>A4+1</f>
        <v>2</v>
      </c>
      <c r="B5" s="24" t="s">
        <v>46</v>
      </c>
      <c r="C5" s="140"/>
      <c r="D5" s="28"/>
    </row>
    <row r="6" spans="1:10" ht="20.149999999999999" customHeight="1">
      <c r="A6" s="24">
        <f t="shared" ref="A6:A16" si="0">A5+1</f>
        <v>3</v>
      </c>
      <c r="B6" s="24" t="s">
        <v>43</v>
      </c>
      <c r="C6" s="140"/>
      <c r="D6" s="28"/>
    </row>
    <row r="7" spans="1:10" ht="20.149999999999999" customHeight="1">
      <c r="A7" s="24">
        <f t="shared" si="0"/>
        <v>4</v>
      </c>
      <c r="B7" s="24" t="s">
        <v>218</v>
      </c>
      <c r="C7" s="140"/>
      <c r="D7" s="28"/>
    </row>
    <row r="8" spans="1:10" ht="20.149999999999999" customHeight="1">
      <c r="A8" s="24">
        <f t="shared" si="0"/>
        <v>5</v>
      </c>
      <c r="B8" s="24" t="s">
        <v>41</v>
      </c>
      <c r="C8" s="140"/>
      <c r="D8" s="28"/>
    </row>
    <row r="9" spans="1:10" ht="20.149999999999999" customHeight="1">
      <c r="A9" s="24">
        <f t="shared" si="0"/>
        <v>6</v>
      </c>
      <c r="B9" s="24" t="s">
        <v>14</v>
      </c>
      <c r="C9" s="140"/>
      <c r="D9" s="28"/>
    </row>
    <row r="10" spans="1:10" ht="20.149999999999999" customHeight="1">
      <c r="A10" s="24">
        <f t="shared" si="0"/>
        <v>7</v>
      </c>
      <c r="B10" s="24" t="s">
        <v>229</v>
      </c>
      <c r="C10" s="140"/>
      <c r="D10" s="28"/>
    </row>
    <row r="11" spans="1:10" ht="20.149999999999999" customHeight="1">
      <c r="A11" s="24">
        <f t="shared" si="0"/>
        <v>8</v>
      </c>
      <c r="B11" s="24" t="s">
        <v>37</v>
      </c>
      <c r="C11" s="141" t="s">
        <v>236</v>
      </c>
      <c r="D11" s="26"/>
    </row>
    <row r="12" spans="1:10" ht="20.149999999999999" customHeight="1">
      <c r="A12" s="24">
        <f t="shared" si="0"/>
        <v>9</v>
      </c>
      <c r="B12" s="24" t="s">
        <v>36</v>
      </c>
      <c r="C12" s="141"/>
      <c r="D12" s="26"/>
    </row>
    <row r="13" spans="1:10" ht="20.149999999999999" customHeight="1">
      <c r="A13" s="24">
        <f t="shared" si="0"/>
        <v>10</v>
      </c>
      <c r="B13" s="24" t="s">
        <v>223</v>
      </c>
      <c r="C13" s="141"/>
      <c r="D13" s="26"/>
    </row>
    <row r="14" spans="1:10" ht="20.149999999999999" customHeight="1">
      <c r="A14" s="24">
        <f t="shared" si="0"/>
        <v>11</v>
      </c>
      <c r="B14" s="24" t="s">
        <v>232</v>
      </c>
      <c r="C14" s="142">
        <v>0</v>
      </c>
      <c r="D14" s="22"/>
    </row>
    <row r="15" spans="1:10" ht="20.149999999999999" customHeight="1">
      <c r="A15" s="24">
        <f t="shared" si="0"/>
        <v>12</v>
      </c>
      <c r="B15" s="24" t="s">
        <v>35</v>
      </c>
      <c r="C15" s="143"/>
      <c r="D15" s="22"/>
      <c r="F15" s="23"/>
    </row>
    <row r="16" spans="1:10" ht="13.5" customHeight="1">
      <c r="A16" s="24">
        <f t="shared" si="0"/>
        <v>13</v>
      </c>
      <c r="B16" s="24" t="s">
        <v>34</v>
      </c>
      <c r="C16" s="144"/>
      <c r="D16" s="22"/>
    </row>
    <row r="17" spans="1:7" ht="8.25" customHeight="1">
      <c r="A17" s="24"/>
      <c r="B17" s="24"/>
      <c r="C17" s="24"/>
      <c r="D17" s="22"/>
    </row>
    <row r="18" spans="1:7" ht="17.25" customHeight="1">
      <c r="A18" s="169" t="s">
        <v>252</v>
      </c>
      <c r="B18" s="166"/>
      <c r="C18" s="166"/>
      <c r="D18" s="166"/>
      <c r="E18" s="121" t="s">
        <v>226</v>
      </c>
    </row>
    <row r="19" spans="1:7" ht="18.75" customHeight="1">
      <c r="A19" s="167" t="s">
        <v>258</v>
      </c>
      <c r="B19" s="168"/>
      <c r="C19" s="168"/>
      <c r="D19" s="168"/>
      <c r="E19" s="121"/>
    </row>
    <row r="20" spans="1:7" ht="19" customHeight="1">
      <c r="A20" s="168"/>
      <c r="B20" s="168"/>
      <c r="C20" s="168"/>
      <c r="D20" s="168"/>
      <c r="E20" s="27" t="s">
        <v>219</v>
      </c>
      <c r="F20" s="23" t="s">
        <v>45</v>
      </c>
      <c r="G20" s="29" t="s">
        <v>47</v>
      </c>
    </row>
    <row r="21" spans="1:7" ht="19" customHeight="1">
      <c r="A21" s="168"/>
      <c r="B21" s="168"/>
      <c r="C21" s="168"/>
      <c r="D21" s="168"/>
      <c r="E21" s="27" t="s">
        <v>220</v>
      </c>
      <c r="F21" s="30" t="s">
        <v>40</v>
      </c>
      <c r="G21" s="29" t="s">
        <v>44</v>
      </c>
    </row>
    <row r="22" spans="1:7" ht="19" customHeight="1">
      <c r="A22" s="168"/>
      <c r="B22" s="168"/>
      <c r="C22" s="168"/>
      <c r="D22" s="168"/>
      <c r="E22" s="27" t="s">
        <v>221</v>
      </c>
      <c r="F22" s="30" t="s">
        <v>33</v>
      </c>
      <c r="G22" s="1" t="s">
        <v>42</v>
      </c>
    </row>
    <row r="23" spans="1:7" ht="19" customHeight="1">
      <c r="A23" s="168"/>
      <c r="B23" s="168"/>
      <c r="C23" s="168"/>
      <c r="D23" s="168"/>
      <c r="E23" s="27" t="s">
        <v>222</v>
      </c>
      <c r="F23" s="23" t="s">
        <v>32</v>
      </c>
      <c r="G23" s="29" t="s">
        <v>39</v>
      </c>
    </row>
    <row r="24" spans="1:7" ht="19" customHeight="1">
      <c r="A24" s="168"/>
      <c r="B24" s="168"/>
      <c r="C24" s="168"/>
      <c r="D24" s="168"/>
      <c r="E24" s="27"/>
      <c r="F24" s="23" t="s">
        <v>31</v>
      </c>
      <c r="G24" s="1" t="s">
        <v>38</v>
      </c>
    </row>
    <row r="25" spans="1:7" ht="24.75" customHeight="1">
      <c r="A25" s="173" t="s">
        <v>253</v>
      </c>
      <c r="B25" s="174"/>
      <c r="C25" s="174"/>
      <c r="D25" s="174"/>
      <c r="E25" s="27"/>
      <c r="F25" s="23" t="s">
        <v>30</v>
      </c>
    </row>
    <row r="26" spans="1:7" ht="16">
      <c r="A26" s="170" t="s">
        <v>259</v>
      </c>
      <c r="B26" s="171"/>
      <c r="C26" s="171"/>
      <c r="D26" s="171"/>
      <c r="E26" s="27"/>
      <c r="F26" s="23" t="s">
        <v>29</v>
      </c>
    </row>
    <row r="27" spans="1:7" ht="16">
      <c r="A27" s="171"/>
      <c r="B27" s="171"/>
      <c r="C27" s="171"/>
      <c r="D27" s="171"/>
      <c r="E27" s="25"/>
      <c r="F27" s="23" t="s">
        <v>28</v>
      </c>
    </row>
    <row r="28" spans="1:7" ht="16">
      <c r="A28" s="171"/>
      <c r="B28" s="171"/>
      <c r="C28" s="171"/>
      <c r="D28" s="171"/>
      <c r="E28" s="25"/>
      <c r="F28" s="23" t="s">
        <v>27</v>
      </c>
    </row>
    <row r="29" spans="1:7" ht="16">
      <c r="A29" s="171"/>
      <c r="B29" s="171"/>
      <c r="C29" s="171"/>
      <c r="D29" s="171"/>
      <c r="E29" s="25"/>
      <c r="F29" s="23" t="s">
        <v>26</v>
      </c>
    </row>
    <row r="30" spans="1:7" ht="14">
      <c r="A30" s="171"/>
      <c r="B30" s="171"/>
      <c r="C30" s="171"/>
      <c r="D30" s="171"/>
      <c r="F30" s="23" t="s">
        <v>251</v>
      </c>
    </row>
    <row r="31" spans="1:7" ht="14">
      <c r="A31" s="171"/>
      <c r="B31" s="171"/>
      <c r="C31" s="171"/>
      <c r="D31" s="171"/>
      <c r="F31" s="23" t="s">
        <v>25</v>
      </c>
    </row>
    <row r="32" spans="1:7">
      <c r="A32" s="172"/>
      <c r="B32" s="172"/>
      <c r="C32" s="172"/>
      <c r="D32" s="172"/>
    </row>
    <row r="33" spans="1:4">
      <c r="A33" s="172"/>
      <c r="B33" s="172"/>
      <c r="C33" s="172"/>
      <c r="D33" s="172"/>
    </row>
    <row r="228" spans="7:8">
      <c r="G228" s="21"/>
      <c r="H228" s="21"/>
    </row>
  </sheetData>
  <mergeCells count="5">
    <mergeCell ref="A2:D2"/>
    <mergeCell ref="A19:D24"/>
    <mergeCell ref="A18:D18"/>
    <mergeCell ref="A26:D33"/>
    <mergeCell ref="A25:D25"/>
  </mergeCells>
  <conditionalFormatting sqref="C7">
    <cfRule type="expression" dxfId="8" priority="1">
      <formula>($C$7="4th Quarter")</formula>
    </cfRule>
    <cfRule type="expression" dxfId="7" priority="2">
      <formula>($C$7="3rd Quarter")</formula>
    </cfRule>
    <cfRule type="expression" dxfId="6" priority="3">
      <formula>($C$7="2nd Quarter")</formula>
    </cfRule>
    <cfRule type="expression" dxfId="5" priority="4">
      <formula>($C$7="1st Quarter")</formula>
    </cfRule>
  </conditionalFormatting>
  <dataValidations disablePrompts="1" count="2">
    <dataValidation type="list" allowBlank="1" showInputMessage="1" showErrorMessage="1" sqref="C7" xr:uid="{00000000-0002-0000-0100-000001000000}">
      <formula1>$E$19:$E$23</formula1>
    </dataValidation>
    <dataValidation type="list" allowBlank="1" showInputMessage="1" showErrorMessage="1" sqref="C5" xr:uid="{00000000-0002-0000-0100-000000000000}">
      <formula1>$F$20:$F$31</formula1>
    </dataValidation>
  </dataValidations>
  <pageMargins left="0.75" right="0.75" top="1" bottom="1" header="0.5" footer="0.5"/>
  <pageSetup orientation="portrait" r:id="rId1"/>
  <headerFooter alignWithMargins="0">
    <oddHeader>&amp;ROMB Control No. 1076-0184 
Expiration Date 03/31/2026</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60"/>
  <sheetViews>
    <sheetView view="pageLayout" zoomScaleNormal="100" workbookViewId="0">
      <selection activeCell="G18" sqref="G18"/>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219</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44"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50"/>
      <c r="C16" s="151"/>
      <c r="D16" s="125"/>
      <c r="E16" s="146"/>
      <c r="F16" s="125"/>
      <c r="G16" s="146"/>
      <c r="H16" s="146"/>
      <c r="I16" s="146"/>
      <c r="J16" s="146"/>
      <c r="K16" s="136"/>
      <c r="L16" s="126"/>
      <c r="M16" s="126"/>
      <c r="N16" s="2" t="str">
        <f t="shared" si="0"/>
        <v/>
      </c>
    </row>
    <row r="17" spans="1:14" ht="15" customHeight="1">
      <c r="A17" s="3">
        <f t="shared" si="1"/>
        <v>6</v>
      </c>
      <c r="B17" s="147"/>
      <c r="C17" s="152"/>
      <c r="D17" s="148"/>
      <c r="E17" s="149"/>
      <c r="F17" s="148"/>
      <c r="G17" s="146"/>
      <c r="H17" s="149"/>
      <c r="I17" s="149"/>
      <c r="J17" s="149"/>
      <c r="K17" s="136"/>
      <c r="L17" s="126"/>
      <c r="M17" s="126"/>
      <c r="N17" s="2" t="str">
        <f t="shared" si="0"/>
        <v/>
      </c>
    </row>
    <row r="18" spans="1:14" ht="15" customHeight="1">
      <c r="A18" s="3">
        <f t="shared" si="1"/>
        <v>7</v>
      </c>
      <c r="B18" s="150"/>
      <c r="C18" s="150"/>
      <c r="D18" s="125"/>
      <c r="E18" s="146"/>
      <c r="F18" s="125"/>
      <c r="G18" s="146"/>
      <c r="H18" s="146"/>
      <c r="I18" s="146"/>
      <c r="J18" s="146"/>
      <c r="K18" s="136"/>
      <c r="L18" s="126"/>
      <c r="M18" s="126"/>
      <c r="N18" s="2" t="str">
        <f t="shared" si="0"/>
        <v/>
      </c>
    </row>
    <row r="19" spans="1:14" ht="15" customHeight="1">
      <c r="A19" s="3">
        <f t="shared" si="1"/>
        <v>8</v>
      </c>
      <c r="B19" s="150"/>
      <c r="C19" s="151"/>
      <c r="D19" s="125"/>
      <c r="E19" s="146"/>
      <c r="F19" s="125"/>
      <c r="G19" s="146"/>
      <c r="H19" s="146"/>
      <c r="I19" s="146"/>
      <c r="J19" s="146"/>
      <c r="K19" s="136"/>
      <c r="L19" s="126"/>
      <c r="M19" s="126"/>
      <c r="N19" s="2" t="str">
        <f t="shared" si="0"/>
        <v/>
      </c>
    </row>
    <row r="20" spans="1:14" ht="15" customHeight="1">
      <c r="A20" s="3">
        <f t="shared" si="1"/>
        <v>9</v>
      </c>
      <c r="B20" s="150"/>
      <c r="C20" s="151"/>
      <c r="D20" s="125"/>
      <c r="E20" s="146"/>
      <c r="F20" s="125"/>
      <c r="G20" s="146"/>
      <c r="H20" s="146"/>
      <c r="I20" s="146"/>
      <c r="J20" s="146"/>
      <c r="K20" s="136"/>
      <c r="L20" s="126"/>
      <c r="M20" s="126"/>
      <c r="N20" s="2" t="str">
        <f t="shared" si="0"/>
        <v/>
      </c>
    </row>
    <row r="21" spans="1:14" ht="15" customHeight="1">
      <c r="A21" s="3">
        <f t="shared" si="1"/>
        <v>10</v>
      </c>
      <c r="B21" s="150"/>
      <c r="C21" s="151"/>
      <c r="D21" s="125"/>
      <c r="E21" s="146"/>
      <c r="F21" s="125"/>
      <c r="G21" s="146"/>
      <c r="H21" s="146"/>
      <c r="I21" s="146"/>
      <c r="J21" s="149"/>
      <c r="K21" s="136"/>
      <c r="L21" s="126"/>
      <c r="M21" s="126"/>
      <c r="N21" s="2" t="str">
        <f t="shared" si="0"/>
        <v/>
      </c>
    </row>
    <row r="22" spans="1:14" ht="15" hidden="1" customHeight="1">
      <c r="A22" s="3">
        <f t="shared" si="1"/>
        <v>11</v>
      </c>
      <c r="B22" s="150"/>
      <c r="C22" s="150"/>
      <c r="D22" s="124"/>
      <c r="E22" s="146"/>
      <c r="F22" s="124"/>
      <c r="G22" s="146"/>
      <c r="H22" s="146"/>
      <c r="I22" s="146"/>
      <c r="J22" s="146"/>
      <c r="K22" s="136"/>
      <c r="L22" s="126"/>
      <c r="M22" s="126"/>
      <c r="N22" s="2" t="str">
        <f t="shared" si="0"/>
        <v/>
      </c>
    </row>
    <row r="23" spans="1:14" ht="15" hidden="1" customHeight="1">
      <c r="A23" s="3">
        <f t="shared" si="1"/>
        <v>12</v>
      </c>
      <c r="B23" s="150"/>
      <c r="C23" s="150"/>
      <c r="D23" s="124"/>
      <c r="E23" s="146"/>
      <c r="F23" s="124"/>
      <c r="G23" s="146"/>
      <c r="H23" s="146"/>
      <c r="I23" s="146"/>
      <c r="J23" s="146"/>
      <c r="K23" s="136"/>
      <c r="L23" s="126"/>
      <c r="M23" s="126"/>
      <c r="N23" s="2" t="str">
        <f t="shared" si="0"/>
        <v/>
      </c>
    </row>
    <row r="24" spans="1:14" ht="15" hidden="1" customHeight="1">
      <c r="A24" s="3">
        <f t="shared" si="1"/>
        <v>13</v>
      </c>
      <c r="B24" s="150"/>
      <c r="C24" s="150"/>
      <c r="D24" s="124"/>
      <c r="E24" s="146"/>
      <c r="F24" s="124"/>
      <c r="G24" s="146"/>
      <c r="H24" s="146"/>
      <c r="I24" s="146"/>
      <c r="J24" s="146"/>
      <c r="K24" s="136"/>
      <c r="L24" s="126"/>
      <c r="M24" s="126"/>
      <c r="N24" s="2" t="str">
        <f t="shared" si="0"/>
        <v/>
      </c>
    </row>
    <row r="25" spans="1:14" ht="15" hidden="1" customHeight="1">
      <c r="A25" s="3">
        <f t="shared" si="1"/>
        <v>14</v>
      </c>
      <c r="B25" s="150"/>
      <c r="C25" s="150"/>
      <c r="D25" s="124"/>
      <c r="E25" s="146"/>
      <c r="F25" s="124"/>
      <c r="G25" s="146"/>
      <c r="H25" s="146"/>
      <c r="I25" s="146"/>
      <c r="J25" s="146"/>
      <c r="K25" s="136"/>
      <c r="L25" s="126"/>
      <c r="M25" s="126"/>
      <c r="N25" s="2" t="str">
        <f t="shared" si="0"/>
        <v/>
      </c>
    </row>
    <row r="26" spans="1:14" ht="15" hidden="1" customHeight="1">
      <c r="A26" s="3">
        <f t="shared" si="1"/>
        <v>15</v>
      </c>
      <c r="B26" s="150"/>
      <c r="C26" s="151"/>
      <c r="D26" s="146"/>
      <c r="E26" s="146"/>
      <c r="F26" s="146"/>
      <c r="G26" s="146"/>
      <c r="H26" s="146"/>
      <c r="I26" s="146"/>
      <c r="J26" s="149"/>
      <c r="K26" s="136"/>
      <c r="L26" s="126"/>
      <c r="M26" s="126"/>
      <c r="N26" s="2" t="str">
        <f t="shared" si="0"/>
        <v/>
      </c>
    </row>
    <row r="27" spans="1:14" ht="15" hidden="1" customHeight="1">
      <c r="A27" s="3">
        <f t="shared" si="1"/>
        <v>16</v>
      </c>
      <c r="B27" s="150"/>
      <c r="C27" s="151"/>
      <c r="D27" s="146"/>
      <c r="E27" s="146"/>
      <c r="F27" s="146"/>
      <c r="G27" s="146"/>
      <c r="H27" s="146"/>
      <c r="I27" s="146"/>
      <c r="J27" s="146"/>
      <c r="K27" s="136"/>
      <c r="L27" s="126"/>
      <c r="M27" s="126"/>
      <c r="N27" s="2" t="str">
        <f t="shared" si="0"/>
        <v/>
      </c>
    </row>
    <row r="28" spans="1:14" ht="15" hidden="1" customHeight="1">
      <c r="A28" s="3">
        <f t="shared" si="1"/>
        <v>17</v>
      </c>
      <c r="B28" s="150"/>
      <c r="C28" s="150"/>
      <c r="D28" s="146"/>
      <c r="E28" s="146"/>
      <c r="F28" s="146"/>
      <c r="G28" s="146"/>
      <c r="H28" s="146"/>
      <c r="I28" s="146"/>
      <c r="J28" s="146"/>
      <c r="K28" s="136"/>
      <c r="L28" s="126"/>
      <c r="M28" s="126"/>
      <c r="N28" s="2" t="str">
        <f t="shared" si="0"/>
        <v/>
      </c>
    </row>
    <row r="29" spans="1:14" ht="15" hidden="1" customHeight="1">
      <c r="A29" s="3">
        <f t="shared" si="1"/>
        <v>18</v>
      </c>
      <c r="B29" s="147"/>
      <c r="C29" s="152"/>
      <c r="D29" s="149"/>
      <c r="E29" s="149"/>
      <c r="F29" s="149"/>
      <c r="G29" s="146"/>
      <c r="H29" s="149"/>
      <c r="I29" s="149"/>
      <c r="J29" s="149"/>
      <c r="K29" s="136"/>
      <c r="L29" s="126"/>
      <c r="M29" s="126"/>
      <c r="N29" s="2" t="str">
        <f t="shared" si="0"/>
        <v/>
      </c>
    </row>
    <row r="30" spans="1:14" ht="15" hidden="1" customHeight="1">
      <c r="A30" s="3">
        <f t="shared" si="1"/>
        <v>19</v>
      </c>
      <c r="B30" s="150"/>
      <c r="C30" s="151"/>
      <c r="D30" s="146"/>
      <c r="E30" s="146"/>
      <c r="F30" s="146"/>
      <c r="G30" s="146"/>
      <c r="H30" s="146"/>
      <c r="I30" s="146"/>
      <c r="J30" s="146"/>
      <c r="K30" s="128"/>
      <c r="L30" s="126"/>
      <c r="M30" s="126"/>
      <c r="N30" s="2" t="str">
        <f t="shared" si="0"/>
        <v/>
      </c>
    </row>
    <row r="31" spans="1:14" ht="15" hidden="1" customHeight="1">
      <c r="A31" s="3">
        <f t="shared" si="1"/>
        <v>20</v>
      </c>
      <c r="B31" s="150"/>
      <c r="C31" s="151"/>
      <c r="D31" s="149"/>
      <c r="E31" s="146"/>
      <c r="F31" s="149"/>
      <c r="G31" s="149"/>
      <c r="H31" s="146"/>
      <c r="I31" s="146"/>
      <c r="J31" s="146"/>
      <c r="K31" s="128"/>
      <c r="L31" s="126"/>
      <c r="M31" s="126"/>
      <c r="N31" s="2" t="str">
        <f t="shared" si="0"/>
        <v/>
      </c>
    </row>
    <row r="32" spans="1:14" ht="15" hidden="1" customHeight="1">
      <c r="A32" s="3">
        <f t="shared" si="1"/>
        <v>21</v>
      </c>
      <c r="B32" s="150"/>
      <c r="C32" s="150"/>
      <c r="D32" s="146"/>
      <c r="E32" s="146"/>
      <c r="F32" s="146"/>
      <c r="G32" s="146"/>
      <c r="H32" s="146"/>
      <c r="I32" s="146"/>
      <c r="J32" s="146"/>
      <c r="K32" s="128"/>
      <c r="L32" s="126"/>
      <c r="M32" s="126"/>
      <c r="N32" s="2" t="str">
        <f t="shared" si="0"/>
        <v/>
      </c>
    </row>
    <row r="33" spans="1:14" ht="15" hidden="1" customHeight="1">
      <c r="A33" s="3">
        <f t="shared" si="1"/>
        <v>22</v>
      </c>
      <c r="B33" s="150"/>
      <c r="C33" s="150"/>
      <c r="D33" s="146"/>
      <c r="E33" s="146"/>
      <c r="F33" s="146"/>
      <c r="G33" s="153"/>
      <c r="H33" s="153"/>
      <c r="I33" s="153"/>
      <c r="J33" s="149"/>
      <c r="K33" s="128"/>
      <c r="L33" s="126"/>
      <c r="M33" s="126"/>
      <c r="N33" s="2" t="str">
        <f t="shared" si="0"/>
        <v/>
      </c>
    </row>
    <row r="34" spans="1:14" ht="15" hidden="1" customHeight="1">
      <c r="A34" s="3">
        <f t="shared" si="1"/>
        <v>23</v>
      </c>
      <c r="B34" s="150"/>
      <c r="C34" s="150"/>
      <c r="D34" s="146"/>
      <c r="E34" s="146"/>
      <c r="F34" s="146"/>
      <c r="G34" s="153"/>
      <c r="H34" s="146"/>
      <c r="I34" s="146"/>
      <c r="J34" s="146"/>
      <c r="K34" s="128"/>
      <c r="L34" s="126"/>
      <c r="M34" s="126"/>
      <c r="N34" s="2" t="str">
        <f t="shared" si="0"/>
        <v/>
      </c>
    </row>
    <row r="35" spans="1:14" ht="15" hidden="1" customHeight="1">
      <c r="A35" s="3">
        <f t="shared" si="1"/>
        <v>24</v>
      </c>
      <c r="B35" s="150"/>
      <c r="C35" s="150"/>
      <c r="D35" s="146"/>
      <c r="E35" s="146"/>
      <c r="F35" s="146"/>
      <c r="G35" s="153"/>
      <c r="H35" s="146"/>
      <c r="I35" s="146"/>
      <c r="J35" s="146"/>
      <c r="K35" s="128"/>
      <c r="L35" s="126"/>
      <c r="M35" s="126"/>
      <c r="N35" s="2" t="str">
        <f t="shared" si="0"/>
        <v/>
      </c>
    </row>
    <row r="36" spans="1:14" ht="15" hidden="1" customHeight="1">
      <c r="A36" s="3">
        <f t="shared" si="1"/>
        <v>25</v>
      </c>
      <c r="B36" s="154"/>
      <c r="C36" s="150"/>
      <c r="D36" s="146"/>
      <c r="E36" s="155"/>
      <c r="F36" s="146"/>
      <c r="G36" s="153"/>
      <c r="H36" s="146"/>
      <c r="I36" s="146"/>
      <c r="J36" s="146"/>
      <c r="K36" s="128"/>
      <c r="L36" s="126"/>
      <c r="M36" s="126"/>
      <c r="N36" s="2" t="str">
        <f t="shared" si="0"/>
        <v/>
      </c>
    </row>
    <row r="37" spans="1:14" ht="15" hidden="1" customHeight="1">
      <c r="A37" s="3">
        <f t="shared" si="1"/>
        <v>26</v>
      </c>
      <c r="B37" s="150"/>
      <c r="C37" s="151"/>
      <c r="D37" s="146"/>
      <c r="E37" s="146"/>
      <c r="F37" s="146"/>
      <c r="G37" s="153"/>
      <c r="H37" s="146"/>
      <c r="I37" s="146"/>
      <c r="J37" s="146"/>
      <c r="K37" s="128"/>
      <c r="L37" s="126"/>
      <c r="M37" s="126"/>
      <c r="N37" s="2" t="str">
        <f t="shared" si="0"/>
        <v/>
      </c>
    </row>
    <row r="38" spans="1:14" ht="15" hidden="1" customHeight="1">
      <c r="A38" s="3">
        <f t="shared" si="1"/>
        <v>27</v>
      </c>
      <c r="B38" s="150"/>
      <c r="C38" s="151"/>
      <c r="D38" s="146"/>
      <c r="E38" s="146"/>
      <c r="F38" s="146"/>
      <c r="G38" s="153"/>
      <c r="H38" s="146"/>
      <c r="I38" s="146"/>
      <c r="J38" s="146"/>
      <c r="K38" s="128"/>
      <c r="L38" s="126"/>
      <c r="M38" s="126"/>
      <c r="N38" s="2" t="str">
        <f t="shared" si="0"/>
        <v/>
      </c>
    </row>
    <row r="39" spans="1:14" ht="15" hidden="1" customHeight="1">
      <c r="A39" s="3">
        <f t="shared" si="1"/>
        <v>28</v>
      </c>
      <c r="B39" s="150"/>
      <c r="C39" s="151"/>
      <c r="D39" s="146"/>
      <c r="E39" s="146"/>
      <c r="F39" s="146"/>
      <c r="G39" s="153"/>
      <c r="H39" s="146"/>
      <c r="I39" s="146"/>
      <c r="J39" s="149"/>
      <c r="K39" s="128"/>
      <c r="L39" s="126"/>
      <c r="M39" s="126"/>
      <c r="N39" s="2" t="str">
        <f t="shared" si="0"/>
        <v/>
      </c>
    </row>
    <row r="40" spans="1:14" ht="15" hidden="1" customHeight="1">
      <c r="A40" s="3">
        <f t="shared" si="1"/>
        <v>29</v>
      </c>
      <c r="B40" s="150"/>
      <c r="C40" s="150"/>
      <c r="D40" s="146"/>
      <c r="E40" s="146"/>
      <c r="F40" s="146"/>
      <c r="G40" s="153"/>
      <c r="H40" s="146"/>
      <c r="I40" s="146"/>
      <c r="J40" s="146"/>
      <c r="K40" s="128"/>
      <c r="L40" s="126"/>
      <c r="M40" s="126"/>
      <c r="N40" s="2" t="str">
        <f t="shared" si="0"/>
        <v/>
      </c>
    </row>
    <row r="41" spans="1:14" ht="15" hidden="1" customHeight="1">
      <c r="A41" s="3">
        <f t="shared" si="1"/>
        <v>30</v>
      </c>
      <c r="B41" s="126"/>
      <c r="C41" s="127"/>
      <c r="D41" s="127"/>
      <c r="E41" s="127"/>
      <c r="F41" s="135"/>
      <c r="G41" s="135"/>
      <c r="H41" s="135"/>
      <c r="I41" s="135"/>
      <c r="J41" s="135"/>
      <c r="K41" s="128"/>
      <c r="L41" s="126"/>
      <c r="M41" s="126"/>
      <c r="N41" s="2" t="str">
        <f t="shared" si="0"/>
        <v/>
      </c>
    </row>
    <row r="42" spans="1:14" ht="15" hidden="1" customHeight="1">
      <c r="A42" s="3">
        <f t="shared" si="1"/>
        <v>31</v>
      </c>
      <c r="B42" s="126"/>
      <c r="C42" s="127"/>
      <c r="D42" s="127"/>
      <c r="E42" s="127"/>
      <c r="F42" s="135"/>
      <c r="G42" s="135"/>
      <c r="H42" s="135"/>
      <c r="I42" s="135"/>
      <c r="J42" s="135"/>
      <c r="K42" s="128"/>
      <c r="L42" s="126"/>
      <c r="M42" s="126"/>
      <c r="N42" s="2" t="str">
        <f t="shared" si="0"/>
        <v/>
      </c>
    </row>
    <row r="43" spans="1:14" ht="15" hidden="1" customHeight="1">
      <c r="A43" s="3">
        <f t="shared" si="1"/>
        <v>32</v>
      </c>
      <c r="B43" s="126"/>
      <c r="C43" s="127"/>
      <c r="D43" s="127"/>
      <c r="E43" s="127"/>
      <c r="F43" s="135"/>
      <c r="G43" s="135"/>
      <c r="H43" s="135"/>
      <c r="I43" s="135"/>
      <c r="J43" s="135"/>
      <c r="K43" s="128"/>
      <c r="L43" s="126"/>
      <c r="M43" s="126"/>
      <c r="N43" s="2" t="str">
        <f t="shared" si="0"/>
        <v/>
      </c>
    </row>
    <row r="44" spans="1:14" ht="15" hidden="1" customHeight="1">
      <c r="A44" s="3">
        <f t="shared" si="1"/>
        <v>33</v>
      </c>
      <c r="B44" s="126"/>
      <c r="C44" s="127"/>
      <c r="D44" s="127"/>
      <c r="E44" s="127"/>
      <c r="F44" s="135"/>
      <c r="G44" s="135"/>
      <c r="H44" s="135"/>
      <c r="I44" s="135"/>
      <c r="J44" s="135"/>
      <c r="K44" s="128"/>
      <c r="L44" s="126"/>
      <c r="M44" s="126"/>
      <c r="N44" s="2" t="str">
        <f t="shared" ref="N44:N60" si="2">IF(SUM(L44:M44)=0,"",SUM(L44:M44))</f>
        <v/>
      </c>
    </row>
    <row r="45" spans="1:14" ht="15" hidden="1" customHeight="1">
      <c r="A45" s="3">
        <f t="shared" ref="A45:A60" si="3">A44+1</f>
        <v>34</v>
      </c>
      <c r="B45" s="126"/>
      <c r="C45" s="127"/>
      <c r="D45" s="127"/>
      <c r="E45" s="127"/>
      <c r="F45" s="135"/>
      <c r="G45" s="135"/>
      <c r="H45" s="135"/>
      <c r="I45" s="135"/>
      <c r="J45" s="135"/>
      <c r="K45" s="128"/>
      <c r="L45" s="126"/>
      <c r="M45" s="126"/>
      <c r="N45" s="2" t="str">
        <f t="shared" si="2"/>
        <v/>
      </c>
    </row>
    <row r="46" spans="1:14" ht="15" hidden="1" customHeight="1">
      <c r="A46" s="3">
        <f t="shared" si="3"/>
        <v>35</v>
      </c>
      <c r="B46" s="126"/>
      <c r="C46" s="127"/>
      <c r="D46" s="127"/>
      <c r="E46" s="127"/>
      <c r="F46" s="135"/>
      <c r="G46" s="135"/>
      <c r="H46" s="135"/>
      <c r="I46" s="135"/>
      <c r="J46" s="135"/>
      <c r="K46" s="128"/>
      <c r="L46" s="126"/>
      <c r="M46" s="126"/>
      <c r="N46" s="2" t="str">
        <f t="shared" si="2"/>
        <v/>
      </c>
    </row>
    <row r="47" spans="1:14" ht="15" hidden="1" customHeight="1">
      <c r="A47" s="3">
        <f t="shared" si="3"/>
        <v>36</v>
      </c>
      <c r="B47" s="126"/>
      <c r="C47" s="127"/>
      <c r="D47" s="127"/>
      <c r="E47" s="127"/>
      <c r="F47" s="135"/>
      <c r="G47" s="135"/>
      <c r="H47" s="135"/>
      <c r="I47" s="135"/>
      <c r="J47" s="135"/>
      <c r="K47" s="128"/>
      <c r="L47" s="126"/>
      <c r="M47" s="126"/>
      <c r="N47" s="2" t="str">
        <f t="shared" si="2"/>
        <v/>
      </c>
    </row>
    <row r="48" spans="1:14" ht="15" hidden="1" customHeight="1">
      <c r="A48" s="3">
        <f t="shared" si="3"/>
        <v>37</v>
      </c>
      <c r="B48" s="126"/>
      <c r="C48" s="127"/>
      <c r="D48" s="127"/>
      <c r="E48" s="127"/>
      <c r="F48" s="135"/>
      <c r="G48" s="135"/>
      <c r="H48" s="135"/>
      <c r="I48" s="135"/>
      <c r="J48" s="135"/>
      <c r="K48" s="128"/>
      <c r="L48" s="126"/>
      <c r="M48" s="126"/>
      <c r="N48" s="2" t="str">
        <f t="shared" si="2"/>
        <v/>
      </c>
    </row>
    <row r="49" spans="1:14" ht="15" hidden="1" customHeight="1">
      <c r="A49" s="3">
        <f t="shared" si="3"/>
        <v>38</v>
      </c>
      <c r="B49" s="126"/>
      <c r="C49" s="127"/>
      <c r="D49" s="127"/>
      <c r="E49" s="127"/>
      <c r="F49" s="135"/>
      <c r="G49" s="135"/>
      <c r="H49" s="135"/>
      <c r="I49" s="135"/>
      <c r="J49" s="135"/>
      <c r="K49" s="128"/>
      <c r="L49" s="126"/>
      <c r="M49" s="126"/>
      <c r="N49" s="2" t="str">
        <f t="shared" si="2"/>
        <v/>
      </c>
    </row>
    <row r="50" spans="1:14" ht="15" hidden="1" customHeight="1">
      <c r="A50" s="3">
        <f t="shared" si="3"/>
        <v>39</v>
      </c>
      <c r="B50" s="126"/>
      <c r="C50" s="127"/>
      <c r="D50" s="127"/>
      <c r="E50" s="127"/>
      <c r="F50" s="135"/>
      <c r="G50" s="135"/>
      <c r="H50" s="135"/>
      <c r="I50" s="135"/>
      <c r="J50" s="135"/>
      <c r="K50" s="128"/>
      <c r="L50" s="126"/>
      <c r="M50" s="126"/>
      <c r="N50" s="2" t="str">
        <f t="shared" si="2"/>
        <v/>
      </c>
    </row>
    <row r="51" spans="1:14" ht="15" hidden="1" customHeight="1">
      <c r="A51" s="3">
        <f t="shared" si="3"/>
        <v>40</v>
      </c>
      <c r="B51" s="126"/>
      <c r="C51" s="127"/>
      <c r="D51" s="127"/>
      <c r="E51" s="127"/>
      <c r="F51" s="135"/>
      <c r="G51" s="135"/>
      <c r="H51" s="135"/>
      <c r="I51" s="135"/>
      <c r="J51" s="135"/>
      <c r="K51" s="128"/>
      <c r="L51" s="126"/>
      <c r="M51" s="126"/>
      <c r="N51" s="2" t="str">
        <f t="shared" si="2"/>
        <v/>
      </c>
    </row>
    <row r="52" spans="1:14" ht="15" hidden="1" customHeight="1">
      <c r="A52" s="3">
        <f t="shared" si="3"/>
        <v>41</v>
      </c>
      <c r="B52" s="126"/>
      <c r="C52" s="127"/>
      <c r="D52" s="127"/>
      <c r="E52" s="127"/>
      <c r="F52" s="135"/>
      <c r="G52" s="135"/>
      <c r="H52" s="135"/>
      <c r="I52" s="135"/>
      <c r="J52" s="135"/>
      <c r="K52" s="128"/>
      <c r="L52" s="126"/>
      <c r="M52" s="126"/>
      <c r="N52" s="2" t="str">
        <f t="shared" si="2"/>
        <v/>
      </c>
    </row>
    <row r="53" spans="1:14" ht="15" hidden="1" customHeight="1">
      <c r="A53" s="3">
        <f t="shared" si="3"/>
        <v>42</v>
      </c>
      <c r="B53" s="126"/>
      <c r="C53" s="127"/>
      <c r="D53" s="127"/>
      <c r="E53" s="127"/>
      <c r="F53" s="135"/>
      <c r="G53" s="135"/>
      <c r="H53" s="135"/>
      <c r="I53" s="135"/>
      <c r="J53" s="135"/>
      <c r="K53" s="128"/>
      <c r="L53" s="126"/>
      <c r="M53" s="126"/>
      <c r="N53" s="2" t="str">
        <f t="shared" si="2"/>
        <v/>
      </c>
    </row>
    <row r="54" spans="1:14" ht="15" hidden="1" customHeight="1">
      <c r="A54" s="3">
        <f t="shared" si="3"/>
        <v>43</v>
      </c>
      <c r="B54" s="126"/>
      <c r="C54" s="127"/>
      <c r="D54" s="127"/>
      <c r="E54" s="127"/>
      <c r="F54" s="135"/>
      <c r="G54" s="135"/>
      <c r="H54" s="135"/>
      <c r="I54" s="135"/>
      <c r="J54" s="135"/>
      <c r="K54" s="128"/>
      <c r="L54" s="126"/>
      <c r="M54" s="126"/>
      <c r="N54" s="2" t="str">
        <f t="shared" si="2"/>
        <v/>
      </c>
    </row>
    <row r="55" spans="1:14" ht="15" hidden="1" customHeight="1">
      <c r="A55" s="3">
        <f t="shared" si="3"/>
        <v>44</v>
      </c>
      <c r="B55" s="126"/>
      <c r="C55" s="127"/>
      <c r="D55" s="127"/>
      <c r="E55" s="127"/>
      <c r="F55" s="135"/>
      <c r="G55" s="135"/>
      <c r="H55" s="135"/>
      <c r="I55" s="135"/>
      <c r="J55" s="135"/>
      <c r="K55" s="128"/>
      <c r="L55" s="126"/>
      <c r="M55" s="126"/>
      <c r="N55" s="2" t="str">
        <f t="shared" si="2"/>
        <v/>
      </c>
    </row>
    <row r="56" spans="1:14" ht="15" hidden="1" customHeight="1">
      <c r="A56" s="3">
        <f t="shared" si="3"/>
        <v>45</v>
      </c>
      <c r="B56" s="126"/>
      <c r="C56" s="127"/>
      <c r="D56" s="127"/>
      <c r="E56" s="127"/>
      <c r="F56" s="135"/>
      <c r="G56" s="135"/>
      <c r="H56" s="135"/>
      <c r="I56" s="135"/>
      <c r="J56" s="135"/>
      <c r="K56" s="128"/>
      <c r="L56" s="126"/>
      <c r="M56" s="126"/>
      <c r="N56" s="2" t="str">
        <f t="shared" si="2"/>
        <v/>
      </c>
    </row>
    <row r="57" spans="1:14" ht="15" hidden="1" customHeight="1">
      <c r="A57" s="3">
        <f t="shared" si="3"/>
        <v>46</v>
      </c>
      <c r="B57" s="126"/>
      <c r="C57" s="127"/>
      <c r="D57" s="127"/>
      <c r="E57" s="127"/>
      <c r="F57" s="135"/>
      <c r="G57" s="135"/>
      <c r="H57" s="135"/>
      <c r="I57" s="135"/>
      <c r="J57" s="135"/>
      <c r="K57" s="128"/>
      <c r="L57" s="126"/>
      <c r="M57" s="126"/>
      <c r="N57" s="2" t="str">
        <f t="shared" si="2"/>
        <v/>
      </c>
    </row>
    <row r="58" spans="1:14" ht="15" hidden="1" customHeight="1">
      <c r="A58" s="3">
        <f t="shared" si="3"/>
        <v>47</v>
      </c>
      <c r="B58" s="126"/>
      <c r="C58" s="127"/>
      <c r="D58" s="127"/>
      <c r="E58" s="127"/>
      <c r="F58" s="135"/>
      <c r="G58" s="135"/>
      <c r="H58" s="135"/>
      <c r="I58" s="135"/>
      <c r="J58" s="135"/>
      <c r="K58" s="128"/>
      <c r="L58" s="126"/>
      <c r="M58" s="126"/>
      <c r="N58" s="2" t="str">
        <f t="shared" si="2"/>
        <v/>
      </c>
    </row>
    <row r="59" spans="1:14" ht="15" hidden="1" customHeight="1">
      <c r="A59" s="3">
        <f t="shared" si="3"/>
        <v>48</v>
      </c>
      <c r="B59" s="126"/>
      <c r="C59" s="127"/>
      <c r="D59" s="127"/>
      <c r="E59" s="127"/>
      <c r="F59" s="135"/>
      <c r="G59" s="135"/>
      <c r="H59" s="135"/>
      <c r="I59" s="135"/>
      <c r="J59" s="135"/>
      <c r="K59" s="128"/>
      <c r="L59" s="126"/>
      <c r="M59" s="126"/>
      <c r="N59" s="2" t="str">
        <f t="shared" si="2"/>
        <v/>
      </c>
    </row>
    <row r="60" spans="1:14" ht="15" hidden="1" customHeight="1">
      <c r="A60" s="3">
        <f t="shared" si="3"/>
        <v>49</v>
      </c>
      <c r="B60" s="126"/>
      <c r="C60" s="127"/>
      <c r="D60" s="127"/>
      <c r="E60" s="127"/>
      <c r="F60" s="135"/>
      <c r="G60" s="135"/>
      <c r="H60" s="135"/>
      <c r="I60" s="135"/>
      <c r="J60" s="135"/>
      <c r="K60" s="128"/>
      <c r="L60" s="126"/>
      <c r="M60" s="126"/>
      <c r="N60" s="2" t="str">
        <f t="shared" si="2"/>
        <v/>
      </c>
    </row>
  </sheetData>
  <sheetProtection algorithmName="SHA-512" hashValue="GXtgvA4lRMi6wZ6/0ZTjXnPfup8u9iJj2rjk4SORUkKzViHbOj+Zf/Nk2VbuS2qqRGrChQ4nlA20zpN7muDrhw==" saltValue="ChlalIOLftlDy0xG52M0bw=="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B7:D7"/>
    <mergeCell ref="G7:J7"/>
    <mergeCell ref="L7:M7"/>
    <mergeCell ref="K9:K11"/>
    <mergeCell ref="L9:N10"/>
    <mergeCell ref="B8:D8"/>
    <mergeCell ref="G8:J8"/>
    <mergeCell ref="A9:A11"/>
    <mergeCell ref="B9:D10"/>
    <mergeCell ref="E9:E11"/>
    <mergeCell ref="F9:J10"/>
    <mergeCell ref="L8:M8"/>
  </mergeCells>
  <conditionalFormatting sqref="F13:I35">
    <cfRule type="cellIs" priority="177" stopIfTrue="1" operator="equal">
      <formula>#REF!</formula>
    </cfRule>
  </conditionalFormatting>
  <conditionalFormatting sqref="G13:I35">
    <cfRule type="cellIs" priority="8" stopIfTrue="1" operator="equal">
      <formula>B13</formula>
    </cfRule>
  </conditionalFormatting>
  <conditionalFormatting sqref="G32:J35">
    <cfRule type="cellIs" priority="185" stopIfTrue="1" operator="equal">
      <formula>#REF!</formula>
    </cfRule>
  </conditionalFormatting>
  <conditionalFormatting sqref="H12:I40 G13:G40">
    <cfRule type="cellIs" priority="168" stopIfTrue="1" operator="equal">
      <formula>B12</formula>
    </cfRule>
  </conditionalFormatting>
  <conditionalFormatting sqref="J12">
    <cfRule type="cellIs" priority="3" stopIfTrue="1" operator="equal">
      <formula>B12</formula>
    </cfRule>
  </conditionalFormatting>
  <conditionalFormatting sqref="J13">
    <cfRule type="cellIs" priority="82" stopIfTrue="1" operator="equal">
      <formula>D13</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O60"/>
  <sheetViews>
    <sheetView view="pageLayout" zoomScaleNormal="100" workbookViewId="0">
      <selection activeCell="G12" sqref="G12"/>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220</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t="s">
        <v>236</v>
      </c>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
        <v>236</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at2dSHOPEQKS98Ubpgs35Oi7s46J50185bNlFV/pOujZ8I8wzLR9pc0n6rMhqLWOhDpREeGjFw6s34gXg8oLiw==" saltValue="L6ynrM2WW5V+hmqj5s9lnA=="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84"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O60"/>
  <sheetViews>
    <sheetView view="pageLayout" zoomScaleNormal="100" workbookViewId="0">
      <selection activeCell="M15" sqref="M15"/>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221</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Profile'!C11=0,"",'Tribal Profile'!C11)</f>
        <v xml:space="preserve">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tr">
        <f t="shared" si="2"/>
        <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JMGMgM40EUoWQT5sOWcPgzYSMg6HqNUH5XJAwRf1Wjz/pwHMGHISwcAbhQDZlZFEwnMMEL1svQtx7frbGamLrg==" saltValue="uZ8oP4AM9/76uqN802zOVg=="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87"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O60"/>
  <sheetViews>
    <sheetView view="pageLayout" zoomScaleNormal="100" workbookViewId="0">
      <selection activeCell="K17" sqref="K17"/>
    </sheetView>
  </sheetViews>
  <sheetFormatPr defaultColWidth="9.1796875" defaultRowHeight="12.5"/>
  <cols>
    <col min="1" max="1" width="4.1796875" style="1" customWidth="1"/>
    <col min="2" max="2" width="16.7265625" style="1" customWidth="1"/>
    <col min="3" max="3" width="12.453125" style="1" customWidth="1"/>
    <col min="4" max="4" width="4.81640625" style="1" customWidth="1"/>
    <col min="5" max="5" width="19.453125" style="1" customWidth="1"/>
    <col min="6" max="10" width="4.54296875" style="1" customWidth="1"/>
    <col min="11" max="11" width="14.7265625" style="1" customWidth="1"/>
    <col min="12" max="12" width="9.81640625" style="1" customWidth="1"/>
    <col min="13" max="13" width="9.1796875" style="1"/>
    <col min="14" max="14" width="18.81640625" style="1" customWidth="1"/>
    <col min="15" max="16384" width="9.1796875" style="1"/>
  </cols>
  <sheetData>
    <row r="1" spans="1:15" ht="26.25" customHeight="1">
      <c r="A1" s="220" t="s">
        <v>24</v>
      </c>
      <c r="B1" s="220"/>
      <c r="C1" s="220"/>
      <c r="D1" s="220"/>
      <c r="E1" s="220"/>
      <c r="F1" s="220"/>
      <c r="G1" s="220"/>
      <c r="H1" s="220"/>
      <c r="I1" s="221"/>
      <c r="J1" s="221"/>
      <c r="K1" s="221"/>
      <c r="L1" s="220"/>
      <c r="M1" s="220"/>
      <c r="N1" s="220"/>
    </row>
    <row r="2" spans="1:15" s="9" customFormat="1" ht="17.25" customHeight="1">
      <c r="A2" s="185">
        <v>1</v>
      </c>
      <c r="B2" s="213" t="s">
        <v>23</v>
      </c>
      <c r="C2" s="214"/>
      <c r="D2" s="214"/>
      <c r="E2" s="214"/>
      <c r="F2" s="214"/>
      <c r="G2" s="197" t="str">
        <f>K2</f>
        <v/>
      </c>
      <c r="H2" s="215"/>
      <c r="I2" s="215"/>
      <c r="J2" s="216"/>
      <c r="K2" s="20" t="str">
        <f>IF(SUM(F12:J60)=0,"",SUM(F12:J60))</f>
        <v/>
      </c>
      <c r="L2" s="189" t="s">
        <v>22</v>
      </c>
      <c r="M2" s="222"/>
      <c r="N2" s="223"/>
    </row>
    <row r="3" spans="1:15" s="9" customFormat="1" ht="17.25" customHeight="1">
      <c r="A3" s="188"/>
      <c r="B3" s="213" t="s">
        <v>21</v>
      </c>
      <c r="C3" s="214"/>
      <c r="D3" s="214"/>
      <c r="E3" s="214"/>
      <c r="F3" s="214"/>
      <c r="G3" s="197" t="str">
        <f>K3</f>
        <v/>
      </c>
      <c r="H3" s="215"/>
      <c r="I3" s="215"/>
      <c r="J3" s="216"/>
      <c r="K3" s="19" t="str">
        <f>IF(COUNTIF(K12:K60,"Yes")=0,"",(COUNTIF(K12:K60,"Yes")))</f>
        <v/>
      </c>
      <c r="L3" s="217" t="str">
        <f>IF('Tribal Profile'!C4=0,"",'Tribal Profile'!C4)</f>
        <v>Tribe</v>
      </c>
      <c r="M3" s="224"/>
      <c r="N3" s="218"/>
    </row>
    <row r="4" spans="1:15" s="9" customFormat="1" ht="17.25" customHeight="1">
      <c r="A4" s="185">
        <v>2</v>
      </c>
      <c r="B4" s="213" t="s">
        <v>215</v>
      </c>
      <c r="C4" s="214"/>
      <c r="D4" s="214"/>
      <c r="E4" s="214"/>
      <c r="F4" s="214"/>
      <c r="G4" s="197" t="str">
        <f>K4</f>
        <v/>
      </c>
      <c r="H4" s="215"/>
      <c r="I4" s="215"/>
      <c r="J4" s="216"/>
      <c r="K4" s="18" t="str">
        <f>IF(SUM(L12:L60)=0,"",(SUM(L12:L60)))</f>
        <v/>
      </c>
      <c r="L4" s="217" t="s">
        <v>20</v>
      </c>
      <c r="M4" s="218"/>
      <c r="N4" s="111" t="str">
        <f>IF('Tribal Profile'!C5=0,"",'Tribal Profile'!C5)</f>
        <v/>
      </c>
    </row>
    <row r="5" spans="1:15" s="9" customFormat="1" ht="17.25" customHeight="1">
      <c r="A5" s="212"/>
      <c r="B5" s="213" t="s">
        <v>216</v>
      </c>
      <c r="C5" s="214"/>
      <c r="D5" s="214"/>
      <c r="E5" s="214"/>
      <c r="F5" s="214"/>
      <c r="G5" s="197" t="str">
        <f>K5</f>
        <v/>
      </c>
      <c r="H5" s="215"/>
      <c r="I5" s="215"/>
      <c r="J5" s="216"/>
      <c r="K5" s="18" t="str">
        <f>IF(SUM(M12:M61)=0,"",(SUM(M12:M60)))</f>
        <v/>
      </c>
      <c r="L5" s="217" t="s">
        <v>19</v>
      </c>
      <c r="M5" s="218"/>
      <c r="N5" s="111" t="str">
        <f>IF('Tribal Profile'!C6=0,"",'Tribal Profile'!C6)</f>
        <v/>
      </c>
    </row>
    <row r="6" spans="1:15" s="9" customFormat="1" ht="17.25" customHeight="1">
      <c r="A6" s="188"/>
      <c r="B6" s="213" t="s">
        <v>217</v>
      </c>
      <c r="C6" s="214"/>
      <c r="D6" s="214"/>
      <c r="E6" s="214"/>
      <c r="F6" s="214"/>
      <c r="G6" s="197" t="str">
        <f>K6</f>
        <v/>
      </c>
      <c r="H6" s="215"/>
      <c r="I6" s="215"/>
      <c r="J6" s="216"/>
      <c r="K6" s="18" t="str">
        <f>IF(SUM(N12:N60)=0,"",(SUM(N12:N60)))</f>
        <v/>
      </c>
      <c r="L6" s="217" t="s">
        <v>18</v>
      </c>
      <c r="M6" s="219"/>
      <c r="N6" s="112" t="s">
        <v>222</v>
      </c>
    </row>
    <row r="7" spans="1:15" s="9" customFormat="1" ht="17.25" customHeight="1">
      <c r="A7" s="14"/>
      <c r="B7" s="191" t="s">
        <v>17</v>
      </c>
      <c r="C7" s="192"/>
      <c r="D7" s="193"/>
      <c r="E7" s="110" t="str">
        <f>IF('Tribal Profile'!C8=0,"",'Tribal Profile'!C8)</f>
        <v/>
      </c>
      <c r="F7" s="17" t="s">
        <v>16</v>
      </c>
      <c r="G7" s="194" t="str">
        <f>IF('Tribal Profile'!C11=0,"",'Tribal Profile'!C11)</f>
        <v xml:space="preserve"> </v>
      </c>
      <c r="H7" s="195" t="str">
        <f>IF('Tribal Profile'!F23=0,"",'Tribal Profile'!F23)</f>
        <v>GREAT PLAINS</v>
      </c>
      <c r="I7" s="195"/>
      <c r="J7" s="196" t="e">
        <f>IF('Tribal Profile'!#REF!=0,"",'Tribal Profile'!#REF!)</f>
        <v>#REF!</v>
      </c>
      <c r="K7" s="16"/>
      <c r="L7" s="197" t="s">
        <v>15</v>
      </c>
      <c r="M7" s="198"/>
      <c r="N7" s="11" t="s">
        <v>12</v>
      </c>
      <c r="O7" s="15"/>
    </row>
    <row r="8" spans="1:15" s="9" customFormat="1" ht="17.25" customHeight="1">
      <c r="A8" s="14"/>
      <c r="B8" s="208" t="s">
        <v>14</v>
      </c>
      <c r="C8" s="209"/>
      <c r="D8" s="210"/>
      <c r="E8" s="110" t="str">
        <f>IF('Tribal Profile'!C9=0,"",'Tribal Profile'!C9)</f>
        <v/>
      </c>
      <c r="F8" s="13" t="s">
        <v>13</v>
      </c>
      <c r="G8" s="211" t="str">
        <f>IF('Tribal Profile'!C12=0,"",'Tribal Profile'!C12)</f>
        <v/>
      </c>
      <c r="H8" s="195"/>
      <c r="I8" s="195"/>
      <c r="J8" s="196"/>
      <c r="K8" s="12"/>
      <c r="L8" s="189"/>
      <c r="M8" s="190"/>
      <c r="N8" s="11"/>
      <c r="O8" s="10"/>
    </row>
    <row r="9" spans="1:15" ht="18" customHeight="1">
      <c r="A9" s="175">
        <v>3</v>
      </c>
      <c r="B9" s="178" t="s">
        <v>11</v>
      </c>
      <c r="C9" s="178"/>
      <c r="D9" s="179"/>
      <c r="E9" s="180" t="s">
        <v>10</v>
      </c>
      <c r="F9" s="183" t="s">
        <v>9</v>
      </c>
      <c r="G9" s="184"/>
      <c r="H9" s="184"/>
      <c r="I9" s="184"/>
      <c r="J9" s="185"/>
      <c r="K9" s="199" t="s">
        <v>228</v>
      </c>
      <c r="L9" s="202" t="s">
        <v>227</v>
      </c>
      <c r="M9" s="203"/>
      <c r="N9" s="204"/>
    </row>
    <row r="10" spans="1:15" ht="15" customHeight="1">
      <c r="A10" s="176"/>
      <c r="B10" s="178"/>
      <c r="C10" s="178"/>
      <c r="D10" s="179"/>
      <c r="E10" s="181"/>
      <c r="F10" s="186"/>
      <c r="G10" s="187"/>
      <c r="H10" s="187"/>
      <c r="I10" s="187"/>
      <c r="J10" s="188"/>
      <c r="K10" s="200"/>
      <c r="L10" s="205"/>
      <c r="M10" s="206"/>
      <c r="N10" s="207"/>
    </row>
    <row r="11" spans="1:15" ht="33.75" customHeight="1">
      <c r="A11" s="177"/>
      <c r="B11" s="8" t="s">
        <v>8</v>
      </c>
      <c r="C11" s="8" t="s">
        <v>7</v>
      </c>
      <c r="D11" s="7" t="s">
        <v>6</v>
      </c>
      <c r="E11" s="182"/>
      <c r="F11" s="6" t="s">
        <v>5</v>
      </c>
      <c r="G11" s="6" t="s">
        <v>4</v>
      </c>
      <c r="H11" s="6" t="s">
        <v>3</v>
      </c>
      <c r="I11" s="6" t="s">
        <v>2</v>
      </c>
      <c r="J11" s="6" t="s">
        <v>260</v>
      </c>
      <c r="K11" s="201"/>
      <c r="L11" s="5" t="s">
        <v>1</v>
      </c>
      <c r="M11" s="5" t="s">
        <v>0</v>
      </c>
      <c r="N11" s="4" t="s">
        <v>202</v>
      </c>
    </row>
    <row r="12" spans="1:15" ht="15" customHeight="1">
      <c r="A12" s="3">
        <v>1</v>
      </c>
      <c r="B12" s="156"/>
      <c r="C12" s="157"/>
      <c r="D12" s="157"/>
      <c r="E12" s="158"/>
      <c r="F12" s="158"/>
      <c r="G12" s="162"/>
      <c r="H12" s="146"/>
      <c r="I12" s="146"/>
      <c r="J12" s="158"/>
      <c r="K12" s="136"/>
      <c r="L12" s="126"/>
      <c r="M12" s="126"/>
      <c r="N12" s="2" t="str">
        <f t="shared" ref="N12:N43" si="0">IF(SUM(L12:M12)=0,"",SUM(L12:M12))</f>
        <v/>
      </c>
    </row>
    <row r="13" spans="1:15" ht="15" customHeight="1">
      <c r="A13" s="3">
        <f t="shared" ref="A13:A60" si="1">A12+1</f>
        <v>2</v>
      </c>
      <c r="B13" s="156"/>
      <c r="C13" s="159"/>
      <c r="D13" s="160"/>
      <c r="E13" s="161"/>
      <c r="F13" s="160"/>
      <c r="G13" s="158"/>
      <c r="H13" s="146"/>
      <c r="I13" s="146"/>
      <c r="J13" s="146"/>
      <c r="K13" s="136"/>
      <c r="L13" s="126"/>
      <c r="M13" s="126"/>
      <c r="N13" s="2" t="str">
        <f t="shared" si="0"/>
        <v/>
      </c>
    </row>
    <row r="14" spans="1:15" ht="15" customHeight="1">
      <c r="A14" s="3">
        <f t="shared" si="1"/>
        <v>3</v>
      </c>
      <c r="B14" s="147"/>
      <c r="C14" s="147"/>
      <c r="D14" s="148"/>
      <c r="E14" s="145"/>
      <c r="F14" s="148"/>
      <c r="G14" s="149"/>
      <c r="H14" s="149"/>
      <c r="I14" s="149"/>
      <c r="J14" s="149"/>
      <c r="K14" s="136"/>
      <c r="L14" s="126"/>
      <c r="M14" s="126"/>
      <c r="N14" s="2" t="str">
        <f t="shared" si="0"/>
        <v/>
      </c>
    </row>
    <row r="15" spans="1:15" ht="15" customHeight="1">
      <c r="A15" s="3">
        <f t="shared" si="1"/>
        <v>4</v>
      </c>
      <c r="B15" s="150"/>
      <c r="C15" s="150"/>
      <c r="D15" s="125"/>
      <c r="E15" s="145"/>
      <c r="F15" s="125"/>
      <c r="G15" s="146"/>
      <c r="H15" s="146"/>
      <c r="I15" s="146"/>
      <c r="J15" s="146"/>
      <c r="K15" s="136"/>
      <c r="L15" s="126"/>
      <c r="M15" s="126"/>
      <c r="N15" s="2" t="str">
        <f t="shared" si="0"/>
        <v/>
      </c>
    </row>
    <row r="16" spans="1:15" ht="15" customHeight="1">
      <c r="A16" s="3">
        <f t="shared" si="1"/>
        <v>5</v>
      </c>
      <c r="B16" s="133"/>
      <c r="C16" s="134"/>
      <c r="D16" s="134"/>
      <c r="E16" s="134"/>
      <c r="F16" s="135"/>
      <c r="G16" s="135"/>
      <c r="H16" s="135"/>
      <c r="I16" s="135"/>
      <c r="J16" s="135"/>
      <c r="K16" s="136"/>
      <c r="L16" s="126"/>
      <c r="M16" s="126"/>
      <c r="N16" s="2" t="str">
        <f t="shared" si="0"/>
        <v/>
      </c>
    </row>
    <row r="17" spans="1:14" ht="15" customHeight="1">
      <c r="A17" s="3">
        <f t="shared" si="1"/>
        <v>6</v>
      </c>
      <c r="B17" s="137"/>
      <c r="C17" s="138"/>
      <c r="D17" s="138"/>
      <c r="E17" s="138"/>
      <c r="F17" s="135"/>
      <c r="G17" s="135"/>
      <c r="H17" s="135"/>
      <c r="I17" s="135"/>
      <c r="J17" s="135"/>
      <c r="K17" s="136"/>
      <c r="L17" s="126"/>
      <c r="M17" s="126"/>
      <c r="N17" s="2" t="str">
        <f t="shared" si="0"/>
        <v/>
      </c>
    </row>
    <row r="18" spans="1:14" ht="15" customHeight="1">
      <c r="A18" s="3">
        <f t="shared" si="1"/>
        <v>7</v>
      </c>
      <c r="B18" s="137"/>
      <c r="C18" s="138"/>
      <c r="D18" s="138"/>
      <c r="E18" s="138"/>
      <c r="F18" s="135"/>
      <c r="G18" s="135"/>
      <c r="H18" s="135"/>
      <c r="I18" s="135"/>
      <c r="J18" s="135"/>
      <c r="K18" s="136"/>
      <c r="L18" s="126"/>
      <c r="M18" s="126"/>
      <c r="N18" s="2" t="str">
        <f t="shared" si="0"/>
        <v/>
      </c>
    </row>
    <row r="19" spans="1:14" ht="15" customHeight="1">
      <c r="A19" s="3">
        <f t="shared" si="1"/>
        <v>8</v>
      </c>
      <c r="B19" s="137"/>
      <c r="C19" s="138"/>
      <c r="D19" s="138"/>
      <c r="E19" s="138"/>
      <c r="F19" s="135"/>
      <c r="G19" s="135"/>
      <c r="H19" s="135"/>
      <c r="I19" s="135"/>
      <c r="J19" s="135"/>
      <c r="K19" s="136"/>
      <c r="L19" s="126"/>
      <c r="M19" s="126"/>
      <c r="N19" s="2" t="str">
        <f t="shared" si="0"/>
        <v/>
      </c>
    </row>
    <row r="20" spans="1:14" ht="15" customHeight="1">
      <c r="A20" s="3">
        <f t="shared" si="1"/>
        <v>9</v>
      </c>
      <c r="B20" s="137"/>
      <c r="C20" s="138"/>
      <c r="D20" s="138"/>
      <c r="E20" s="138"/>
      <c r="F20" s="135"/>
      <c r="G20" s="135"/>
      <c r="H20" s="135"/>
      <c r="I20" s="135"/>
      <c r="J20" s="135"/>
      <c r="K20" s="136"/>
      <c r="L20" s="126"/>
      <c r="M20" s="126"/>
      <c r="N20" s="2" t="str">
        <f t="shared" si="0"/>
        <v/>
      </c>
    </row>
    <row r="21" spans="1:14" ht="15" customHeight="1">
      <c r="A21" s="3">
        <f t="shared" si="1"/>
        <v>10</v>
      </c>
      <c r="B21" s="137"/>
      <c r="C21" s="138"/>
      <c r="D21" s="138"/>
      <c r="E21" s="138"/>
      <c r="F21" s="135"/>
      <c r="G21" s="135"/>
      <c r="H21" s="135"/>
      <c r="I21" s="135"/>
      <c r="J21" s="135"/>
      <c r="K21" s="136"/>
      <c r="L21" s="126"/>
      <c r="M21" s="126"/>
      <c r="N21" s="2" t="str">
        <f t="shared" si="0"/>
        <v/>
      </c>
    </row>
    <row r="22" spans="1:14" ht="15" hidden="1" customHeight="1">
      <c r="A22" s="3">
        <f t="shared" si="1"/>
        <v>11</v>
      </c>
      <c r="B22" s="137"/>
      <c r="C22" s="138"/>
      <c r="D22" s="138"/>
      <c r="E22" s="138"/>
      <c r="F22" s="135"/>
      <c r="G22" s="135"/>
      <c r="H22" s="135"/>
      <c r="I22" s="135"/>
      <c r="J22" s="135"/>
      <c r="K22" s="136"/>
      <c r="L22" s="126"/>
      <c r="M22" s="126"/>
      <c r="N22" s="2" t="str">
        <f t="shared" si="0"/>
        <v/>
      </c>
    </row>
    <row r="23" spans="1:14" ht="15" hidden="1" customHeight="1">
      <c r="A23" s="3">
        <f t="shared" si="1"/>
        <v>12</v>
      </c>
      <c r="B23" s="137"/>
      <c r="C23" s="138"/>
      <c r="D23" s="138"/>
      <c r="E23" s="138"/>
      <c r="F23" s="135"/>
      <c r="G23" s="135"/>
      <c r="H23" s="135"/>
      <c r="I23" s="135"/>
      <c r="J23" s="135"/>
      <c r="K23" s="136"/>
      <c r="L23" s="126"/>
      <c r="M23" s="126"/>
      <c r="N23" s="2" t="str">
        <f t="shared" si="0"/>
        <v/>
      </c>
    </row>
    <row r="24" spans="1:14" ht="15" hidden="1" customHeight="1">
      <c r="A24" s="3">
        <f t="shared" si="1"/>
        <v>13</v>
      </c>
      <c r="B24" s="137"/>
      <c r="C24" s="138"/>
      <c r="D24" s="138"/>
      <c r="E24" s="138"/>
      <c r="F24" s="135"/>
      <c r="G24" s="135"/>
      <c r="H24" s="135"/>
      <c r="I24" s="135"/>
      <c r="J24" s="135"/>
      <c r="K24" s="136"/>
      <c r="L24" s="126"/>
      <c r="M24" s="126"/>
      <c r="N24" s="2" t="str">
        <f t="shared" si="0"/>
        <v/>
      </c>
    </row>
    <row r="25" spans="1:14" ht="15" hidden="1" customHeight="1">
      <c r="A25" s="3">
        <f t="shared" si="1"/>
        <v>14</v>
      </c>
      <c r="B25" s="137"/>
      <c r="C25" s="138"/>
      <c r="D25" s="138"/>
      <c r="E25" s="138"/>
      <c r="F25" s="135"/>
      <c r="G25" s="135"/>
      <c r="H25" s="135"/>
      <c r="I25" s="135"/>
      <c r="J25" s="135"/>
      <c r="K25" s="136"/>
      <c r="L25" s="126"/>
      <c r="M25" s="126"/>
      <c r="N25" s="2" t="str">
        <f t="shared" si="0"/>
        <v/>
      </c>
    </row>
    <row r="26" spans="1:14" ht="15" hidden="1" customHeight="1">
      <c r="A26" s="3">
        <f t="shared" si="1"/>
        <v>15</v>
      </c>
      <c r="B26" s="137"/>
      <c r="C26" s="138"/>
      <c r="D26" s="138"/>
      <c r="E26" s="138"/>
      <c r="F26" s="135"/>
      <c r="G26" s="135"/>
      <c r="H26" s="135"/>
      <c r="I26" s="135"/>
      <c r="J26" s="135"/>
      <c r="K26" s="136"/>
      <c r="L26" s="126"/>
      <c r="M26" s="126"/>
      <c r="N26" s="2" t="str">
        <f t="shared" si="0"/>
        <v/>
      </c>
    </row>
    <row r="27" spans="1:14" ht="15" hidden="1" customHeight="1">
      <c r="A27" s="3">
        <f t="shared" si="1"/>
        <v>16</v>
      </c>
      <c r="B27" s="137"/>
      <c r="C27" s="138"/>
      <c r="D27" s="138"/>
      <c r="E27" s="138"/>
      <c r="F27" s="135"/>
      <c r="G27" s="135"/>
      <c r="H27" s="135"/>
      <c r="I27" s="135"/>
      <c r="J27" s="135"/>
      <c r="K27" s="136"/>
      <c r="L27" s="126"/>
      <c r="M27" s="126"/>
      <c r="N27" s="2" t="str">
        <f t="shared" si="0"/>
        <v/>
      </c>
    </row>
    <row r="28" spans="1:14" ht="15" hidden="1" customHeight="1">
      <c r="A28" s="3">
        <f t="shared" si="1"/>
        <v>17</v>
      </c>
      <c r="B28" s="137"/>
      <c r="C28" s="138"/>
      <c r="D28" s="138"/>
      <c r="E28" s="138"/>
      <c r="F28" s="135"/>
      <c r="G28" s="135"/>
      <c r="H28" s="135"/>
      <c r="I28" s="135"/>
      <c r="J28" s="135"/>
      <c r="K28" s="136"/>
      <c r="L28" s="126"/>
      <c r="M28" s="126"/>
      <c r="N28" s="2" t="str">
        <f t="shared" si="0"/>
        <v/>
      </c>
    </row>
    <row r="29" spans="1:14" ht="15" hidden="1" customHeight="1">
      <c r="A29" s="3">
        <f t="shared" si="1"/>
        <v>18</v>
      </c>
      <c r="B29" s="137"/>
      <c r="C29" s="138"/>
      <c r="D29" s="138"/>
      <c r="E29" s="138"/>
      <c r="F29" s="135"/>
      <c r="G29" s="135"/>
      <c r="H29" s="135"/>
      <c r="I29" s="135"/>
      <c r="J29" s="135"/>
      <c r="K29" s="136"/>
      <c r="L29" s="126"/>
      <c r="M29" s="126"/>
      <c r="N29" s="2" t="str">
        <f t="shared" si="0"/>
        <v/>
      </c>
    </row>
    <row r="30" spans="1:14" ht="15" hidden="1" customHeight="1">
      <c r="A30" s="3">
        <f t="shared" si="1"/>
        <v>19</v>
      </c>
      <c r="B30" s="137"/>
      <c r="C30" s="138"/>
      <c r="D30" s="138"/>
      <c r="E30" s="138"/>
      <c r="F30" s="135"/>
      <c r="G30" s="135"/>
      <c r="H30" s="135"/>
      <c r="I30" s="135"/>
      <c r="J30" s="135"/>
      <c r="K30" s="128"/>
      <c r="L30" s="126"/>
      <c r="M30" s="126"/>
      <c r="N30" s="2" t="str">
        <f t="shared" si="0"/>
        <v/>
      </c>
    </row>
    <row r="31" spans="1:14" ht="15" hidden="1" customHeight="1">
      <c r="A31" s="3">
        <f t="shared" si="1"/>
        <v>20</v>
      </c>
      <c r="B31" s="137"/>
      <c r="C31" s="138"/>
      <c r="D31" s="138"/>
      <c r="E31" s="138"/>
      <c r="F31" s="135"/>
      <c r="G31" s="135"/>
      <c r="H31" s="135"/>
      <c r="I31" s="135"/>
      <c r="J31" s="135"/>
      <c r="K31" s="128"/>
      <c r="L31" s="126"/>
      <c r="M31" s="126"/>
      <c r="N31" s="2" t="str">
        <f t="shared" si="0"/>
        <v/>
      </c>
    </row>
    <row r="32" spans="1:14" ht="15.5" hidden="1">
      <c r="A32" s="3">
        <f t="shared" si="1"/>
        <v>21</v>
      </c>
      <c r="B32" s="137"/>
      <c r="C32" s="138"/>
      <c r="D32" s="138"/>
      <c r="E32" s="138"/>
      <c r="F32" s="135"/>
      <c r="G32" s="135"/>
      <c r="H32" s="135"/>
      <c r="I32" s="135"/>
      <c r="J32" s="135"/>
      <c r="K32" s="128"/>
      <c r="L32" s="126"/>
      <c r="M32" s="126"/>
      <c r="N32" s="2" t="str">
        <f t="shared" si="0"/>
        <v/>
      </c>
    </row>
    <row r="33" spans="1:14" ht="15.5" hidden="1">
      <c r="A33" s="3">
        <f t="shared" si="1"/>
        <v>22</v>
      </c>
      <c r="B33" s="137"/>
      <c r="C33" s="138"/>
      <c r="D33" s="138"/>
      <c r="E33" s="138"/>
      <c r="F33" s="135"/>
      <c r="G33" s="135"/>
      <c r="H33" s="135"/>
      <c r="I33" s="135"/>
      <c r="J33" s="135"/>
      <c r="K33" s="128"/>
      <c r="L33" s="126"/>
      <c r="M33" s="126"/>
      <c r="N33" s="2" t="str">
        <f t="shared" si="0"/>
        <v/>
      </c>
    </row>
    <row r="34" spans="1:14" ht="15.5" hidden="1">
      <c r="A34" s="3">
        <f t="shared" si="1"/>
        <v>23</v>
      </c>
      <c r="B34" s="137"/>
      <c r="C34" s="138"/>
      <c r="D34" s="138"/>
      <c r="E34" s="138"/>
      <c r="F34" s="135"/>
      <c r="G34" s="135"/>
      <c r="H34" s="135"/>
      <c r="I34" s="135"/>
      <c r="J34" s="135"/>
      <c r="K34" s="128"/>
      <c r="L34" s="126"/>
      <c r="M34" s="126"/>
      <c r="N34" s="2" t="str">
        <f t="shared" si="0"/>
        <v/>
      </c>
    </row>
    <row r="35" spans="1:14" ht="15.5" hidden="1">
      <c r="A35" s="3">
        <f t="shared" si="1"/>
        <v>24</v>
      </c>
      <c r="B35" s="137"/>
      <c r="C35" s="138"/>
      <c r="D35" s="138"/>
      <c r="E35" s="138"/>
      <c r="F35" s="135"/>
      <c r="G35" s="135"/>
      <c r="H35" s="135"/>
      <c r="I35" s="135"/>
      <c r="J35" s="135"/>
      <c r="K35" s="128"/>
      <c r="L35" s="126"/>
      <c r="M35" s="126"/>
      <c r="N35" s="2" t="str">
        <f t="shared" si="0"/>
        <v/>
      </c>
    </row>
    <row r="36" spans="1:14" ht="15.5" hidden="1">
      <c r="A36" s="3">
        <f t="shared" si="1"/>
        <v>25</v>
      </c>
      <c r="B36" s="137"/>
      <c r="C36" s="138"/>
      <c r="D36" s="138"/>
      <c r="E36" s="138"/>
      <c r="F36" s="135"/>
      <c r="G36" s="135"/>
      <c r="H36" s="135"/>
      <c r="I36" s="135"/>
      <c r="J36" s="135"/>
      <c r="K36" s="128"/>
      <c r="L36" s="126"/>
      <c r="M36" s="126"/>
      <c r="N36" s="2" t="str">
        <f t="shared" si="0"/>
        <v/>
      </c>
    </row>
    <row r="37" spans="1:14" ht="15.5" hidden="1">
      <c r="A37" s="3">
        <f t="shared" si="1"/>
        <v>26</v>
      </c>
      <c r="B37" s="137"/>
      <c r="C37" s="138"/>
      <c r="D37" s="138"/>
      <c r="E37" s="138"/>
      <c r="F37" s="135"/>
      <c r="G37" s="135"/>
      <c r="H37" s="135"/>
      <c r="I37" s="135"/>
      <c r="J37" s="135"/>
      <c r="K37" s="128"/>
      <c r="L37" s="126"/>
      <c r="M37" s="126"/>
      <c r="N37" s="2" t="str">
        <f t="shared" si="0"/>
        <v/>
      </c>
    </row>
    <row r="38" spans="1:14" ht="15.5" hidden="1">
      <c r="A38" s="3">
        <f t="shared" si="1"/>
        <v>27</v>
      </c>
      <c r="B38" s="137"/>
      <c r="C38" s="138"/>
      <c r="D38" s="138"/>
      <c r="E38" s="138"/>
      <c r="F38" s="135"/>
      <c r="G38" s="135"/>
      <c r="H38" s="135"/>
      <c r="I38" s="135"/>
      <c r="J38" s="135"/>
      <c r="K38" s="128"/>
      <c r="L38" s="126"/>
      <c r="M38" s="126"/>
      <c r="N38" s="2" t="str">
        <f t="shared" si="0"/>
        <v/>
      </c>
    </row>
    <row r="39" spans="1:14" ht="15.5" hidden="1">
      <c r="A39" s="3">
        <f t="shared" si="1"/>
        <v>28</v>
      </c>
      <c r="B39" s="137"/>
      <c r="C39" s="138"/>
      <c r="D39" s="138"/>
      <c r="E39" s="138"/>
      <c r="F39" s="135"/>
      <c r="G39" s="135"/>
      <c r="H39" s="135"/>
      <c r="I39" s="135"/>
      <c r="J39" s="135"/>
      <c r="K39" s="128"/>
      <c r="L39" s="126"/>
      <c r="M39" s="126"/>
      <c r="N39" s="2" t="str">
        <f t="shared" si="0"/>
        <v/>
      </c>
    </row>
    <row r="40" spans="1:14" ht="15.5" hidden="1">
      <c r="A40" s="3">
        <f t="shared" si="1"/>
        <v>29</v>
      </c>
      <c r="B40" s="137"/>
      <c r="C40" s="138"/>
      <c r="D40" s="138"/>
      <c r="E40" s="138"/>
      <c r="F40" s="135"/>
      <c r="G40" s="135"/>
      <c r="H40" s="135"/>
      <c r="I40" s="135"/>
      <c r="J40" s="135"/>
      <c r="K40" s="128"/>
      <c r="L40" s="126"/>
      <c r="M40" s="126"/>
      <c r="N40" s="2" t="str">
        <f t="shared" si="0"/>
        <v/>
      </c>
    </row>
    <row r="41" spans="1:14" ht="15.5" hidden="1">
      <c r="A41" s="3">
        <f t="shared" si="1"/>
        <v>30</v>
      </c>
      <c r="B41" s="137"/>
      <c r="C41" s="138"/>
      <c r="D41" s="138"/>
      <c r="E41" s="138"/>
      <c r="F41" s="135"/>
      <c r="G41" s="135"/>
      <c r="H41" s="135"/>
      <c r="I41" s="135"/>
      <c r="J41" s="135"/>
      <c r="K41" s="128"/>
      <c r="L41" s="126"/>
      <c r="M41" s="126"/>
      <c r="N41" s="2" t="str">
        <f t="shared" si="0"/>
        <v/>
      </c>
    </row>
    <row r="42" spans="1:14" ht="15.5" hidden="1">
      <c r="A42" s="3">
        <f t="shared" si="1"/>
        <v>31</v>
      </c>
      <c r="B42" s="137"/>
      <c r="C42" s="138"/>
      <c r="D42" s="138"/>
      <c r="E42" s="138"/>
      <c r="F42" s="135"/>
      <c r="G42" s="135"/>
      <c r="H42" s="135"/>
      <c r="I42" s="135"/>
      <c r="J42" s="135"/>
      <c r="K42" s="128"/>
      <c r="L42" s="126"/>
      <c r="M42" s="126"/>
      <c r="N42" s="2" t="str">
        <f t="shared" si="0"/>
        <v/>
      </c>
    </row>
    <row r="43" spans="1:14" ht="15.5" hidden="1">
      <c r="A43" s="3">
        <f t="shared" si="1"/>
        <v>32</v>
      </c>
      <c r="B43" s="137"/>
      <c r="C43" s="138"/>
      <c r="D43" s="138"/>
      <c r="E43" s="138"/>
      <c r="F43" s="135"/>
      <c r="G43" s="135"/>
      <c r="H43" s="135"/>
      <c r="I43" s="135"/>
      <c r="J43" s="135"/>
      <c r="K43" s="128"/>
      <c r="L43" s="126"/>
      <c r="M43" s="126"/>
      <c r="N43" s="2" t="str">
        <f t="shared" si="0"/>
        <v/>
      </c>
    </row>
    <row r="44" spans="1:14" ht="15.5" hidden="1">
      <c r="A44" s="3">
        <f t="shared" si="1"/>
        <v>33</v>
      </c>
      <c r="B44" s="137"/>
      <c r="C44" s="138"/>
      <c r="D44" s="138"/>
      <c r="E44" s="138"/>
      <c r="F44" s="135"/>
      <c r="G44" s="135"/>
      <c r="H44" s="135"/>
      <c r="I44" s="135"/>
      <c r="J44" s="135"/>
      <c r="K44" s="128"/>
      <c r="L44" s="126"/>
      <c r="M44" s="126"/>
      <c r="N44" s="2" t="str">
        <f t="shared" ref="N44:N60" si="2">IF(SUM(L44:M44)=0,"",SUM(L44:M44))</f>
        <v/>
      </c>
    </row>
    <row r="45" spans="1:14" ht="15.5" hidden="1">
      <c r="A45" s="3">
        <f t="shared" si="1"/>
        <v>34</v>
      </c>
      <c r="B45" s="137"/>
      <c r="C45" s="138"/>
      <c r="D45" s="138"/>
      <c r="E45" s="138"/>
      <c r="F45" s="135"/>
      <c r="G45" s="135"/>
      <c r="H45" s="135"/>
      <c r="I45" s="135"/>
      <c r="J45" s="135"/>
      <c r="K45" s="128"/>
      <c r="L45" s="126"/>
      <c r="M45" s="126"/>
      <c r="N45" s="2" t="str">
        <f t="shared" si="2"/>
        <v/>
      </c>
    </row>
    <row r="46" spans="1:14" ht="15.5" hidden="1">
      <c r="A46" s="3">
        <f t="shared" si="1"/>
        <v>35</v>
      </c>
      <c r="B46" s="137"/>
      <c r="C46" s="138"/>
      <c r="D46" s="138"/>
      <c r="E46" s="138"/>
      <c r="F46" s="135"/>
      <c r="G46" s="135"/>
      <c r="H46" s="135"/>
      <c r="I46" s="135"/>
      <c r="J46" s="135"/>
      <c r="K46" s="128"/>
      <c r="L46" s="126"/>
      <c r="M46" s="126"/>
      <c r="N46" s="2" t="str">
        <f t="shared" si="2"/>
        <v/>
      </c>
    </row>
    <row r="47" spans="1:14" ht="15.5" hidden="1">
      <c r="A47" s="3">
        <f t="shared" si="1"/>
        <v>36</v>
      </c>
      <c r="B47" s="137"/>
      <c r="C47" s="138"/>
      <c r="D47" s="138"/>
      <c r="E47" s="138"/>
      <c r="F47" s="135"/>
      <c r="G47" s="135"/>
      <c r="H47" s="135"/>
      <c r="I47" s="135"/>
      <c r="J47" s="135"/>
      <c r="K47" s="128"/>
      <c r="L47" s="126"/>
      <c r="M47" s="126"/>
      <c r="N47" s="2" t="str">
        <f t="shared" si="2"/>
        <v/>
      </c>
    </row>
    <row r="48" spans="1:14" ht="15.5" hidden="1">
      <c r="A48" s="3">
        <f t="shared" si="1"/>
        <v>37</v>
      </c>
      <c r="B48" s="137"/>
      <c r="C48" s="138"/>
      <c r="D48" s="138"/>
      <c r="E48" s="138"/>
      <c r="F48" s="135"/>
      <c r="G48" s="135"/>
      <c r="H48" s="135"/>
      <c r="I48" s="135"/>
      <c r="J48" s="135"/>
      <c r="K48" s="128"/>
      <c r="L48" s="126"/>
      <c r="M48" s="126"/>
      <c r="N48" s="2" t="str">
        <f t="shared" si="2"/>
        <v/>
      </c>
    </row>
    <row r="49" spans="1:14" ht="15.5" hidden="1">
      <c r="A49" s="3">
        <f t="shared" si="1"/>
        <v>38</v>
      </c>
      <c r="B49" s="137"/>
      <c r="C49" s="138"/>
      <c r="D49" s="138"/>
      <c r="E49" s="138"/>
      <c r="F49" s="135"/>
      <c r="G49" s="135"/>
      <c r="H49" s="135"/>
      <c r="I49" s="135"/>
      <c r="J49" s="135"/>
      <c r="K49" s="128"/>
      <c r="L49" s="126"/>
      <c r="M49" s="126"/>
      <c r="N49" s="2" t="str">
        <f t="shared" si="2"/>
        <v/>
      </c>
    </row>
    <row r="50" spans="1:14" ht="15.5" hidden="1">
      <c r="A50" s="3">
        <f t="shared" si="1"/>
        <v>39</v>
      </c>
      <c r="B50" s="137"/>
      <c r="C50" s="138"/>
      <c r="D50" s="138"/>
      <c r="E50" s="138"/>
      <c r="F50" s="135"/>
      <c r="G50" s="135"/>
      <c r="H50" s="135"/>
      <c r="I50" s="135"/>
      <c r="J50" s="135"/>
      <c r="K50" s="128"/>
      <c r="L50" s="126"/>
      <c r="M50" s="126"/>
      <c r="N50" s="2" t="str">
        <f t="shared" si="2"/>
        <v/>
      </c>
    </row>
    <row r="51" spans="1:14" ht="15.5" hidden="1">
      <c r="A51" s="3">
        <f t="shared" si="1"/>
        <v>40</v>
      </c>
      <c r="B51" s="137"/>
      <c r="C51" s="138"/>
      <c r="D51" s="138"/>
      <c r="E51" s="138"/>
      <c r="F51" s="135"/>
      <c r="G51" s="135"/>
      <c r="H51" s="135"/>
      <c r="I51" s="135"/>
      <c r="J51" s="135"/>
      <c r="K51" s="128"/>
      <c r="L51" s="126"/>
      <c r="M51" s="126"/>
      <c r="N51" s="2" t="str">
        <f t="shared" si="2"/>
        <v/>
      </c>
    </row>
    <row r="52" spans="1:14" ht="15.5" hidden="1">
      <c r="A52" s="3">
        <f t="shared" si="1"/>
        <v>41</v>
      </c>
      <c r="B52" s="137"/>
      <c r="C52" s="138"/>
      <c r="D52" s="138"/>
      <c r="E52" s="138"/>
      <c r="F52" s="135"/>
      <c r="G52" s="135"/>
      <c r="H52" s="135"/>
      <c r="I52" s="135"/>
      <c r="J52" s="135"/>
      <c r="K52" s="128"/>
      <c r="L52" s="126"/>
      <c r="M52" s="126"/>
      <c r="N52" s="2" t="str">
        <f t="shared" si="2"/>
        <v/>
      </c>
    </row>
    <row r="53" spans="1:14" ht="15.5" hidden="1">
      <c r="A53" s="3">
        <f t="shared" si="1"/>
        <v>42</v>
      </c>
      <c r="B53" s="137"/>
      <c r="C53" s="138"/>
      <c r="D53" s="138"/>
      <c r="E53" s="138"/>
      <c r="F53" s="135"/>
      <c r="G53" s="135"/>
      <c r="H53" s="135"/>
      <c r="I53" s="135"/>
      <c r="J53" s="135"/>
      <c r="K53" s="128"/>
      <c r="L53" s="126"/>
      <c r="M53" s="126"/>
      <c r="N53" s="2" t="str">
        <f t="shared" si="2"/>
        <v/>
      </c>
    </row>
    <row r="54" spans="1:14" ht="15.5" hidden="1">
      <c r="A54" s="3">
        <f t="shared" si="1"/>
        <v>43</v>
      </c>
      <c r="B54" s="137"/>
      <c r="C54" s="138"/>
      <c r="D54" s="138"/>
      <c r="E54" s="138"/>
      <c r="F54" s="135"/>
      <c r="G54" s="135"/>
      <c r="H54" s="135"/>
      <c r="I54" s="135"/>
      <c r="J54" s="135"/>
      <c r="K54" s="128"/>
      <c r="L54" s="126"/>
      <c r="M54" s="126"/>
      <c r="N54" s="2" t="str">
        <f t="shared" si="2"/>
        <v/>
      </c>
    </row>
    <row r="55" spans="1:14" ht="15.5" hidden="1">
      <c r="A55" s="3">
        <f t="shared" si="1"/>
        <v>44</v>
      </c>
      <c r="B55" s="137"/>
      <c r="C55" s="138"/>
      <c r="D55" s="138"/>
      <c r="E55" s="138"/>
      <c r="F55" s="135"/>
      <c r="G55" s="135"/>
      <c r="H55" s="135"/>
      <c r="I55" s="135"/>
      <c r="J55" s="135"/>
      <c r="K55" s="128"/>
      <c r="L55" s="126"/>
      <c r="M55" s="126"/>
      <c r="N55" s="2" t="str">
        <f t="shared" si="2"/>
        <v/>
      </c>
    </row>
    <row r="56" spans="1:14" ht="15.5" hidden="1">
      <c r="A56" s="3">
        <f t="shared" si="1"/>
        <v>45</v>
      </c>
      <c r="B56" s="137"/>
      <c r="C56" s="138"/>
      <c r="D56" s="138"/>
      <c r="E56" s="138"/>
      <c r="F56" s="135"/>
      <c r="G56" s="135"/>
      <c r="H56" s="135"/>
      <c r="I56" s="135"/>
      <c r="J56" s="135"/>
      <c r="K56" s="128"/>
      <c r="L56" s="126"/>
      <c r="M56" s="126"/>
      <c r="N56" s="2" t="str">
        <f t="shared" si="2"/>
        <v/>
      </c>
    </row>
    <row r="57" spans="1:14" ht="15.5" hidden="1">
      <c r="A57" s="3">
        <f t="shared" si="1"/>
        <v>46</v>
      </c>
      <c r="B57" s="137"/>
      <c r="C57" s="138"/>
      <c r="D57" s="138"/>
      <c r="E57" s="138"/>
      <c r="F57" s="135"/>
      <c r="G57" s="135"/>
      <c r="H57" s="135"/>
      <c r="I57" s="135"/>
      <c r="J57" s="135"/>
      <c r="K57" s="128"/>
      <c r="L57" s="126"/>
      <c r="M57" s="126"/>
      <c r="N57" s="2" t="str">
        <f t="shared" si="2"/>
        <v/>
      </c>
    </row>
    <row r="58" spans="1:14" ht="15.5" hidden="1">
      <c r="A58" s="3">
        <f t="shared" si="1"/>
        <v>47</v>
      </c>
      <c r="B58" s="137"/>
      <c r="C58" s="138"/>
      <c r="D58" s="138"/>
      <c r="E58" s="138"/>
      <c r="F58" s="135"/>
      <c r="G58" s="135"/>
      <c r="H58" s="135"/>
      <c r="I58" s="135"/>
      <c r="J58" s="135"/>
      <c r="K58" s="128"/>
      <c r="L58" s="126"/>
      <c r="M58" s="126"/>
      <c r="N58" s="2" t="str">
        <f t="shared" si="2"/>
        <v/>
      </c>
    </row>
    <row r="59" spans="1:14" ht="15.5" hidden="1">
      <c r="A59" s="3">
        <f t="shared" si="1"/>
        <v>48</v>
      </c>
      <c r="B59" s="137"/>
      <c r="C59" s="138"/>
      <c r="D59" s="138"/>
      <c r="E59" s="138"/>
      <c r="F59" s="135"/>
      <c r="G59" s="135"/>
      <c r="H59" s="135"/>
      <c r="I59" s="135"/>
      <c r="J59" s="135"/>
      <c r="K59" s="128"/>
      <c r="L59" s="126"/>
      <c r="M59" s="126"/>
      <c r="N59" s="2" t="str">
        <f t="shared" si="2"/>
        <v/>
      </c>
    </row>
    <row r="60" spans="1:14" ht="15.5" hidden="1">
      <c r="A60" s="3">
        <f t="shared" si="1"/>
        <v>49</v>
      </c>
      <c r="B60" s="137"/>
      <c r="C60" s="138"/>
      <c r="D60" s="138"/>
      <c r="E60" s="138"/>
      <c r="F60" s="135"/>
      <c r="G60" s="135"/>
      <c r="H60" s="135"/>
      <c r="I60" s="135"/>
      <c r="J60" s="135"/>
      <c r="K60" s="128"/>
      <c r="L60" s="126"/>
      <c r="M60" s="126"/>
      <c r="N60" s="2" t="str">
        <f t="shared" si="2"/>
        <v/>
      </c>
    </row>
  </sheetData>
  <sheetProtection algorithmName="SHA-512" hashValue="n9jKUwafocPCeeXrr/Sf9U4Ra64P0A0qUTlc8mhAiZXBz0qSrzE7KtIqwKTuguio3pg59zEjorDxyTw9JN4OoA==" saltValue="WSoP49s7ZOWTQoKG4O7LRw==" spinCount="100000" sheet="1" objects="1" scenarios="1" selectLockedCells="1"/>
  <mergeCells count="30">
    <mergeCell ref="A1:N1"/>
    <mergeCell ref="A2:A3"/>
    <mergeCell ref="B2:F2"/>
    <mergeCell ref="G2:J2"/>
    <mergeCell ref="L2:N2"/>
    <mergeCell ref="B3:F3"/>
    <mergeCell ref="G3:J3"/>
    <mergeCell ref="L3:N3"/>
    <mergeCell ref="A4:A6"/>
    <mergeCell ref="B4:F4"/>
    <mergeCell ref="G4:J4"/>
    <mergeCell ref="L4:M4"/>
    <mergeCell ref="B5:F5"/>
    <mergeCell ref="G5:J5"/>
    <mergeCell ref="L5:M5"/>
    <mergeCell ref="B6:F6"/>
    <mergeCell ref="G6:J6"/>
    <mergeCell ref="L6:M6"/>
    <mergeCell ref="L9:N10"/>
    <mergeCell ref="B7:D7"/>
    <mergeCell ref="G7:J7"/>
    <mergeCell ref="L7:M7"/>
    <mergeCell ref="B8:D8"/>
    <mergeCell ref="G8:J8"/>
    <mergeCell ref="L8:M8"/>
    <mergeCell ref="A9:A11"/>
    <mergeCell ref="B9:D10"/>
    <mergeCell ref="E9:E11"/>
    <mergeCell ref="F9:J10"/>
    <mergeCell ref="K9:K11"/>
  </mergeCells>
  <conditionalFormatting sqref="F13:I13">
    <cfRule type="cellIs" priority="62" stopIfTrue="1" operator="equal">
      <formula>#REF!</formula>
    </cfRule>
  </conditionalFormatting>
  <conditionalFormatting sqref="F13:I15">
    <cfRule type="cellIs" priority="181" stopIfTrue="1" operator="equal">
      <formula>#REF!</formula>
    </cfRule>
  </conditionalFormatting>
  <conditionalFormatting sqref="G12:I15">
    <cfRule type="cellIs" priority="63" stopIfTrue="1" operator="equal">
      <formula>B12</formula>
    </cfRule>
  </conditionalFormatting>
  <conditionalFormatting sqref="G13:I13">
    <cfRule type="cellIs" priority="3" stopIfTrue="1" operator="equal">
      <formula>B13</formula>
    </cfRule>
  </conditionalFormatting>
  <conditionalFormatting sqref="H12:I13">
    <cfRule type="cellIs" priority="190" stopIfTrue="1" operator="equal">
      <formula>C12</formula>
    </cfRule>
  </conditionalFormatting>
  <conditionalFormatting sqref="H12:I15">
    <cfRule type="cellIs" priority="61" stopIfTrue="1" operator="equal">
      <formula>C12</formula>
    </cfRule>
  </conditionalFormatting>
  <conditionalFormatting sqref="J12">
    <cfRule type="cellIs" priority="1" stopIfTrue="1" operator="equal">
      <formula>B12</formula>
    </cfRule>
  </conditionalFormatting>
  <conditionalFormatting sqref="J12:J13">
    <cfRule type="cellIs" priority="2" stopIfTrue="1" operator="equal">
      <formula>D12</formula>
    </cfRule>
  </conditionalFormatting>
  <printOptions horizontalCentered="1" gridLines="1"/>
  <pageMargins left="0.25" right="0.25" top="0.89" bottom="0.63" header="0.36" footer="0.41"/>
  <pageSetup orientation="landscape" r:id="rId1"/>
  <headerFooter alignWithMargins="0">
    <oddHeader>&amp;C&amp;16HOUSING IMPROVEMENT PROGRAM
ANNUAL PERFORMANCE REPORT
&amp;R&amp;P</oddHeader>
    <oddFooter>&amp;L&amp;F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C1:F19"/>
  <sheetViews>
    <sheetView topLeftCell="B5" zoomScaleNormal="100" workbookViewId="0">
      <selection activeCell="I3" sqref="I3"/>
    </sheetView>
  </sheetViews>
  <sheetFormatPr defaultColWidth="9.1796875" defaultRowHeight="12.5"/>
  <cols>
    <col min="1" max="2" width="2.81640625" customWidth="1"/>
    <col min="3" max="3" width="15.7265625" customWidth="1"/>
    <col min="4" max="4" width="18.26953125" customWidth="1"/>
    <col min="5" max="5" width="20.7265625" customWidth="1"/>
    <col min="6" max="6" width="2.81640625" customWidth="1"/>
  </cols>
  <sheetData>
    <row r="1" spans="3:6" ht="27.75" customHeight="1">
      <c r="C1" s="114">
        <f>'Tribal Profile'!C6</f>
        <v>0</v>
      </c>
      <c r="D1" s="229" t="s">
        <v>230</v>
      </c>
      <c r="E1" s="218"/>
      <c r="F1" s="115"/>
    </row>
    <row r="2" spans="3:6" ht="18.75" customHeight="1">
      <c r="C2" s="114">
        <f>'Tribal Profile'!C7</f>
        <v>0</v>
      </c>
      <c r="D2" s="229" t="s">
        <v>224</v>
      </c>
      <c r="E2" s="218"/>
      <c r="F2" s="115"/>
    </row>
    <row r="3" spans="3:6" ht="63" customHeight="1">
      <c r="C3" s="116" t="str">
        <f>IF('Tribal Profile'!C4="","",'Tribal Profile'!C4)</f>
        <v>Tribe</v>
      </c>
      <c r="D3" s="129" t="s">
        <v>237</v>
      </c>
      <c r="E3" s="129" t="s">
        <v>238</v>
      </c>
      <c r="F3" s="115"/>
    </row>
    <row r="4" spans="3:6" ht="18" customHeight="1">
      <c r="C4" s="122" t="s">
        <v>219</v>
      </c>
      <c r="D4" s="117" t="str">
        <f>IF('1st Qrt '!$K$5="","$0",'1st Qrt '!$K$5)</f>
        <v>$0</v>
      </c>
      <c r="E4" s="117" t="str">
        <f>IF('1st Qrt '!$K$6="","$0",'1st Qrt '!$K$6)</f>
        <v>$0</v>
      </c>
      <c r="F4" s="115"/>
    </row>
    <row r="5" spans="3:6" ht="18" customHeight="1">
      <c r="C5" s="122" t="s">
        <v>220</v>
      </c>
      <c r="D5" s="117" t="str">
        <f>IF('2nd Qrt '!$K$5="","$0",'2nd Qrt '!$K$5)</f>
        <v>$0</v>
      </c>
      <c r="E5" s="117" t="str">
        <f>IF('2nd Qrt '!$K$6="","$0",'2nd Qrt '!$K$6)</f>
        <v>$0</v>
      </c>
      <c r="F5" s="115"/>
    </row>
    <row r="6" spans="3:6" ht="18" customHeight="1">
      <c r="C6" s="122" t="s">
        <v>221</v>
      </c>
      <c r="D6" s="117" t="str">
        <f>IF('3rd Qrt  '!$K$5="","$0",'3rd Qrt  '!$K$5)</f>
        <v>$0</v>
      </c>
      <c r="E6" s="117" t="str">
        <f>IF('3rd Qrt  '!$K$6="","$0",'3rd Qrt  '!$K$6)</f>
        <v>$0</v>
      </c>
      <c r="F6" s="115"/>
    </row>
    <row r="7" spans="3:6" ht="18" customHeight="1" thickBot="1">
      <c r="C7" s="122" t="s">
        <v>222</v>
      </c>
      <c r="D7" s="118" t="str">
        <f>IF('4th Qrt'!$K$5="","$0",'4th Qrt'!$K$5)</f>
        <v>$0</v>
      </c>
      <c r="E7" s="118" t="str">
        <f>IF('4th Qrt'!$K$6="","$0",'4th Qrt'!$K$6)</f>
        <v>$0</v>
      </c>
      <c r="F7" s="115"/>
    </row>
    <row r="8" spans="3:6" ht="15" customHeight="1" thickTop="1">
      <c r="C8" s="123" t="s">
        <v>249</v>
      </c>
      <c r="D8" s="119">
        <f>SUM(D4:D7)</f>
        <v>0</v>
      </c>
      <c r="E8" s="119">
        <f>SUM(E4:E7)</f>
        <v>0</v>
      </c>
      <c r="F8" s="115"/>
    </row>
    <row r="9" spans="3:6" ht="7.5" customHeight="1">
      <c r="C9" s="122"/>
      <c r="D9" s="132"/>
      <c r="E9" s="131"/>
      <c r="F9" s="115"/>
    </row>
    <row r="10" spans="3:6" ht="27" customHeight="1">
      <c r="C10" s="115"/>
      <c r="D10" s="227" t="s">
        <v>231</v>
      </c>
      <c r="E10" s="228"/>
      <c r="F10" s="115"/>
    </row>
    <row r="11" spans="3:6" ht="21" customHeight="1">
      <c r="C11" s="115"/>
      <c r="D11" s="229" t="s">
        <v>225</v>
      </c>
      <c r="E11" s="218"/>
      <c r="F11" s="115"/>
    </row>
    <row r="12" spans="3:6" ht="26">
      <c r="C12" s="115"/>
      <c r="D12" s="130" t="s">
        <v>239</v>
      </c>
      <c r="E12" s="130" t="s">
        <v>240</v>
      </c>
      <c r="F12" s="115"/>
    </row>
    <row r="13" spans="3:6" ht="18" customHeight="1">
      <c r="C13" s="122" t="s">
        <v>219</v>
      </c>
      <c r="D13" s="120" t="str">
        <f>IF('1st Qrt '!$K$3="","0",'1st Qrt '!$K$3)</f>
        <v>0</v>
      </c>
      <c r="E13" s="120" t="str">
        <f>IF('1st Qrt '!$K$2="","0",'1st Qrt '!$K$2)</f>
        <v>0</v>
      </c>
      <c r="F13" s="115"/>
    </row>
    <row r="14" spans="3:6" ht="18" customHeight="1">
      <c r="C14" s="122" t="s">
        <v>220</v>
      </c>
      <c r="D14" s="120" t="str">
        <f>IF('2nd Qrt '!$K$3="","0",'2nd Qrt '!$K$3)</f>
        <v>0</v>
      </c>
      <c r="E14" s="120" t="str">
        <f>IF('2nd Qrt '!$K$2="","0",'2nd Qrt '!$K$2)</f>
        <v>0</v>
      </c>
      <c r="F14" s="115"/>
    </row>
    <row r="15" spans="3:6" ht="18" customHeight="1">
      <c r="C15" s="122" t="s">
        <v>221</v>
      </c>
      <c r="D15" s="120" t="str">
        <f>IF('3rd Qrt  '!$K$3="","0",'3rd Qrt  '!$K$3)</f>
        <v>0</v>
      </c>
      <c r="E15" s="120" t="str">
        <f>IF('3rd Qrt  '!$K$2="","0",'3rd Qrt  '!$K$2)</f>
        <v>0</v>
      </c>
      <c r="F15" s="115"/>
    </row>
    <row r="16" spans="3:6" ht="18" customHeight="1">
      <c r="C16" s="122" t="s">
        <v>222</v>
      </c>
      <c r="D16" s="120" t="str">
        <f>IF('4th Qrt'!$K$3="","0",'4th Qrt'!$K$3)</f>
        <v>0</v>
      </c>
      <c r="E16" s="120" t="str">
        <f>IF('4th Qrt'!$K$2="","0",'4th Qrt'!$K$2)</f>
        <v>0</v>
      </c>
      <c r="F16" s="115"/>
    </row>
    <row r="17" spans="3:6" ht="16.5" customHeight="1">
      <c r="C17" s="115"/>
      <c r="D17" s="115"/>
      <c r="E17" s="115"/>
      <c r="F17" s="115"/>
    </row>
    <row r="18" spans="3:6" ht="16.5" customHeight="1">
      <c r="C18" s="115"/>
      <c r="D18" s="225"/>
      <c r="E18" s="226"/>
      <c r="F18" s="115"/>
    </row>
    <row r="19" spans="3:6" ht="18" customHeight="1"/>
  </sheetData>
  <mergeCells count="5">
    <mergeCell ref="D18:E18"/>
    <mergeCell ref="D10:E10"/>
    <mergeCell ref="D1:E1"/>
    <mergeCell ref="D2:E2"/>
    <mergeCell ref="D11:E11"/>
  </mergeCells>
  <conditionalFormatting sqref="C4">
    <cfRule type="expression" dxfId="4" priority="39">
      <formula>"Profile!D4"</formula>
    </cfRule>
  </conditionalFormatting>
  <conditionalFormatting sqref="D4:E4 D13:E13">
    <cfRule type="expression" dxfId="3" priority="37">
      <formula>($C$2="1st Quarter")</formula>
    </cfRule>
  </conditionalFormatting>
  <conditionalFormatting sqref="D5:E5 D14:E14">
    <cfRule type="expression" dxfId="2" priority="30">
      <formula>($C$2="2nd Quarter")</formula>
    </cfRule>
  </conditionalFormatting>
  <conditionalFormatting sqref="D6:E6 D15:E15">
    <cfRule type="expression" dxfId="1" priority="25">
      <formula>($C$2="3rd Quarter")</formula>
    </cfRule>
  </conditionalFormatting>
  <conditionalFormatting sqref="D7:E7 D16:E16">
    <cfRule type="expression" dxfId="0" priority="13">
      <formula>($C$2="4th Quarter")</formula>
    </cfRule>
  </conditionalFormatting>
  <printOptions gridLines="1"/>
  <pageMargins left="0.7" right="0.7" top="0.75" bottom="0.75" header="0.3" footer="0.3"/>
  <pageSetup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Y177"/>
  <sheetViews>
    <sheetView zoomScaleNormal="100" workbookViewId="0">
      <selection activeCell="J11" sqref="J11"/>
    </sheetView>
  </sheetViews>
  <sheetFormatPr defaultRowHeight="12.5"/>
  <cols>
    <col min="1" max="1" width="3.81640625" customWidth="1"/>
    <col min="2" max="2" width="12.7265625" customWidth="1"/>
    <col min="3" max="3" width="12.453125" customWidth="1"/>
    <col min="4" max="4" width="10.7265625" customWidth="1"/>
    <col min="5" max="5" width="4.1796875" customWidth="1"/>
    <col min="6" max="6" width="10.7265625" customWidth="1"/>
    <col min="7" max="12" width="12.7265625" style="36" customWidth="1"/>
    <col min="13" max="13" width="3.453125" style="36" customWidth="1"/>
    <col min="14" max="14" width="9.81640625" style="36" customWidth="1"/>
    <col min="15" max="15" width="20.26953125" customWidth="1"/>
    <col min="16" max="16" width="14.1796875" customWidth="1"/>
    <col min="17" max="17" width="18.81640625" customWidth="1"/>
    <col min="18" max="18" width="20" customWidth="1"/>
    <col min="19" max="19" width="13.81640625" customWidth="1"/>
    <col min="20" max="20" width="14.1796875" customWidth="1"/>
    <col min="21" max="21" width="9.54296875" customWidth="1"/>
    <col min="22" max="22" width="11.81640625" style="36" customWidth="1"/>
    <col min="258" max="258" width="3.81640625" customWidth="1"/>
    <col min="259" max="259" width="12.7265625" customWidth="1"/>
    <col min="260" max="260" width="12.453125" customWidth="1"/>
    <col min="261" max="262" width="10.7265625" customWidth="1"/>
    <col min="263" max="268" width="12.7265625" customWidth="1"/>
    <col min="269" max="269" width="3.453125" customWidth="1"/>
    <col min="270" max="270" width="9.81640625" customWidth="1"/>
    <col min="271" max="271" width="20.26953125" customWidth="1"/>
    <col min="272" max="272" width="14.1796875" customWidth="1"/>
    <col min="273" max="273" width="18.81640625" customWidth="1"/>
    <col min="274" max="274" width="20" customWidth="1"/>
    <col min="275" max="275" width="13.81640625" customWidth="1"/>
    <col min="276" max="276" width="14.1796875" customWidth="1"/>
    <col min="277" max="277" width="9.54296875" customWidth="1"/>
    <col min="278" max="278" width="11.81640625" customWidth="1"/>
    <col min="514" max="514" width="3.81640625" customWidth="1"/>
    <col min="515" max="515" width="12.7265625" customWidth="1"/>
    <col min="516" max="516" width="12.453125" customWidth="1"/>
    <col min="517" max="518" width="10.7265625" customWidth="1"/>
    <col min="519" max="524" width="12.7265625" customWidth="1"/>
    <col min="525" max="525" width="3.453125" customWidth="1"/>
    <col min="526" max="526" width="9.81640625" customWidth="1"/>
    <col min="527" max="527" width="20.26953125" customWidth="1"/>
    <col min="528" max="528" width="14.1796875" customWidth="1"/>
    <col min="529" max="529" width="18.81640625" customWidth="1"/>
    <col min="530" max="530" width="20" customWidth="1"/>
    <col min="531" max="531" width="13.81640625" customWidth="1"/>
    <col min="532" max="532" width="14.1796875" customWidth="1"/>
    <col min="533" max="533" width="9.54296875" customWidth="1"/>
    <col min="534" max="534" width="11.81640625" customWidth="1"/>
    <col min="770" max="770" width="3.81640625" customWidth="1"/>
    <col min="771" max="771" width="12.7265625" customWidth="1"/>
    <col min="772" max="772" width="12.453125" customWidth="1"/>
    <col min="773" max="774" width="10.7265625" customWidth="1"/>
    <col min="775" max="780" width="12.7265625" customWidth="1"/>
    <col min="781" max="781" width="3.453125" customWidth="1"/>
    <col min="782" max="782" width="9.81640625" customWidth="1"/>
    <col min="783" max="783" width="20.26953125" customWidth="1"/>
    <col min="784" max="784" width="14.1796875" customWidth="1"/>
    <col min="785" max="785" width="18.81640625" customWidth="1"/>
    <col min="786" max="786" width="20" customWidth="1"/>
    <col min="787" max="787" width="13.81640625" customWidth="1"/>
    <col min="788" max="788" width="14.1796875" customWidth="1"/>
    <col min="789" max="789" width="9.54296875" customWidth="1"/>
    <col min="790" max="790" width="11.81640625" customWidth="1"/>
    <col min="1026" max="1026" width="3.81640625" customWidth="1"/>
    <col min="1027" max="1027" width="12.7265625" customWidth="1"/>
    <col min="1028" max="1028" width="12.453125" customWidth="1"/>
    <col min="1029" max="1030" width="10.7265625" customWidth="1"/>
    <col min="1031" max="1036" width="12.7265625" customWidth="1"/>
    <col min="1037" max="1037" width="3.453125" customWidth="1"/>
    <col min="1038" max="1038" width="9.81640625" customWidth="1"/>
    <col min="1039" max="1039" width="20.26953125" customWidth="1"/>
    <col min="1040" max="1040" width="14.1796875" customWidth="1"/>
    <col min="1041" max="1041" width="18.81640625" customWidth="1"/>
    <col min="1042" max="1042" width="20" customWidth="1"/>
    <col min="1043" max="1043" width="13.81640625" customWidth="1"/>
    <col min="1044" max="1044" width="14.1796875" customWidth="1"/>
    <col min="1045" max="1045" width="9.54296875" customWidth="1"/>
    <col min="1046" max="1046" width="11.81640625" customWidth="1"/>
    <col min="1282" max="1282" width="3.81640625" customWidth="1"/>
    <col min="1283" max="1283" width="12.7265625" customWidth="1"/>
    <col min="1284" max="1284" width="12.453125" customWidth="1"/>
    <col min="1285" max="1286" width="10.7265625" customWidth="1"/>
    <col min="1287" max="1292" width="12.7265625" customWidth="1"/>
    <col min="1293" max="1293" width="3.453125" customWidth="1"/>
    <col min="1294" max="1294" width="9.81640625" customWidth="1"/>
    <col min="1295" max="1295" width="20.26953125" customWidth="1"/>
    <col min="1296" max="1296" width="14.1796875" customWidth="1"/>
    <col min="1297" max="1297" width="18.81640625" customWidth="1"/>
    <col min="1298" max="1298" width="20" customWidth="1"/>
    <col min="1299" max="1299" width="13.81640625" customWidth="1"/>
    <col min="1300" max="1300" width="14.1796875" customWidth="1"/>
    <col min="1301" max="1301" width="9.54296875" customWidth="1"/>
    <col min="1302" max="1302" width="11.81640625" customWidth="1"/>
    <col min="1538" max="1538" width="3.81640625" customWidth="1"/>
    <col min="1539" max="1539" width="12.7265625" customWidth="1"/>
    <col min="1540" max="1540" width="12.453125" customWidth="1"/>
    <col min="1541" max="1542" width="10.7265625" customWidth="1"/>
    <col min="1543" max="1548" width="12.7265625" customWidth="1"/>
    <col min="1549" max="1549" width="3.453125" customWidth="1"/>
    <col min="1550" max="1550" width="9.81640625" customWidth="1"/>
    <col min="1551" max="1551" width="20.26953125" customWidth="1"/>
    <col min="1552" max="1552" width="14.1796875" customWidth="1"/>
    <col min="1553" max="1553" width="18.81640625" customWidth="1"/>
    <col min="1554" max="1554" width="20" customWidth="1"/>
    <col min="1555" max="1555" width="13.81640625" customWidth="1"/>
    <col min="1556" max="1556" width="14.1796875" customWidth="1"/>
    <col min="1557" max="1557" width="9.54296875" customWidth="1"/>
    <col min="1558" max="1558" width="11.81640625" customWidth="1"/>
    <col min="1794" max="1794" width="3.81640625" customWidth="1"/>
    <col min="1795" max="1795" width="12.7265625" customWidth="1"/>
    <col min="1796" max="1796" width="12.453125" customWidth="1"/>
    <col min="1797" max="1798" width="10.7265625" customWidth="1"/>
    <col min="1799" max="1804" width="12.7265625" customWidth="1"/>
    <col min="1805" max="1805" width="3.453125" customWidth="1"/>
    <col min="1806" max="1806" width="9.81640625" customWidth="1"/>
    <col min="1807" max="1807" width="20.26953125" customWidth="1"/>
    <col min="1808" max="1808" width="14.1796875" customWidth="1"/>
    <col min="1809" max="1809" width="18.81640625" customWidth="1"/>
    <col min="1810" max="1810" width="20" customWidth="1"/>
    <col min="1811" max="1811" width="13.81640625" customWidth="1"/>
    <col min="1812" max="1812" width="14.1796875" customWidth="1"/>
    <col min="1813" max="1813" width="9.54296875" customWidth="1"/>
    <col min="1814" max="1814" width="11.81640625" customWidth="1"/>
    <col min="2050" max="2050" width="3.81640625" customWidth="1"/>
    <col min="2051" max="2051" width="12.7265625" customWidth="1"/>
    <col min="2052" max="2052" width="12.453125" customWidth="1"/>
    <col min="2053" max="2054" width="10.7265625" customWidth="1"/>
    <col min="2055" max="2060" width="12.7265625" customWidth="1"/>
    <col min="2061" max="2061" width="3.453125" customWidth="1"/>
    <col min="2062" max="2062" width="9.81640625" customWidth="1"/>
    <col min="2063" max="2063" width="20.26953125" customWidth="1"/>
    <col min="2064" max="2064" width="14.1796875" customWidth="1"/>
    <col min="2065" max="2065" width="18.81640625" customWidth="1"/>
    <col min="2066" max="2066" width="20" customWidth="1"/>
    <col min="2067" max="2067" width="13.81640625" customWidth="1"/>
    <col min="2068" max="2068" width="14.1796875" customWidth="1"/>
    <col min="2069" max="2069" width="9.54296875" customWidth="1"/>
    <col min="2070" max="2070" width="11.81640625" customWidth="1"/>
    <col min="2306" max="2306" width="3.81640625" customWidth="1"/>
    <col min="2307" max="2307" width="12.7265625" customWidth="1"/>
    <col min="2308" max="2308" width="12.453125" customWidth="1"/>
    <col min="2309" max="2310" width="10.7265625" customWidth="1"/>
    <col min="2311" max="2316" width="12.7265625" customWidth="1"/>
    <col min="2317" max="2317" width="3.453125" customWidth="1"/>
    <col min="2318" max="2318" width="9.81640625" customWidth="1"/>
    <col min="2319" max="2319" width="20.26953125" customWidth="1"/>
    <col min="2320" max="2320" width="14.1796875" customWidth="1"/>
    <col min="2321" max="2321" width="18.81640625" customWidth="1"/>
    <col min="2322" max="2322" width="20" customWidth="1"/>
    <col min="2323" max="2323" width="13.81640625" customWidth="1"/>
    <col min="2324" max="2324" width="14.1796875" customWidth="1"/>
    <col min="2325" max="2325" width="9.54296875" customWidth="1"/>
    <col min="2326" max="2326" width="11.81640625" customWidth="1"/>
    <col min="2562" max="2562" width="3.81640625" customWidth="1"/>
    <col min="2563" max="2563" width="12.7265625" customWidth="1"/>
    <col min="2564" max="2564" width="12.453125" customWidth="1"/>
    <col min="2565" max="2566" width="10.7265625" customWidth="1"/>
    <col min="2567" max="2572" width="12.7265625" customWidth="1"/>
    <col min="2573" max="2573" width="3.453125" customWidth="1"/>
    <col min="2574" max="2574" width="9.81640625" customWidth="1"/>
    <col min="2575" max="2575" width="20.26953125" customWidth="1"/>
    <col min="2576" max="2576" width="14.1796875" customWidth="1"/>
    <col min="2577" max="2577" width="18.81640625" customWidth="1"/>
    <col min="2578" max="2578" width="20" customWidth="1"/>
    <col min="2579" max="2579" width="13.81640625" customWidth="1"/>
    <col min="2580" max="2580" width="14.1796875" customWidth="1"/>
    <col min="2581" max="2581" width="9.54296875" customWidth="1"/>
    <col min="2582" max="2582" width="11.81640625" customWidth="1"/>
    <col min="2818" max="2818" width="3.81640625" customWidth="1"/>
    <col min="2819" max="2819" width="12.7265625" customWidth="1"/>
    <col min="2820" max="2820" width="12.453125" customWidth="1"/>
    <col min="2821" max="2822" width="10.7265625" customWidth="1"/>
    <col min="2823" max="2828" width="12.7265625" customWidth="1"/>
    <col min="2829" max="2829" width="3.453125" customWidth="1"/>
    <col min="2830" max="2830" width="9.81640625" customWidth="1"/>
    <col min="2831" max="2831" width="20.26953125" customWidth="1"/>
    <col min="2832" max="2832" width="14.1796875" customWidth="1"/>
    <col min="2833" max="2833" width="18.81640625" customWidth="1"/>
    <col min="2834" max="2834" width="20" customWidth="1"/>
    <col min="2835" max="2835" width="13.81640625" customWidth="1"/>
    <col min="2836" max="2836" width="14.1796875" customWidth="1"/>
    <col min="2837" max="2837" width="9.54296875" customWidth="1"/>
    <col min="2838" max="2838" width="11.81640625" customWidth="1"/>
    <col min="3074" max="3074" width="3.81640625" customWidth="1"/>
    <col min="3075" max="3075" width="12.7265625" customWidth="1"/>
    <col min="3076" max="3076" width="12.453125" customWidth="1"/>
    <col min="3077" max="3078" width="10.7265625" customWidth="1"/>
    <col min="3079" max="3084" width="12.7265625" customWidth="1"/>
    <col min="3085" max="3085" width="3.453125" customWidth="1"/>
    <col min="3086" max="3086" width="9.81640625" customWidth="1"/>
    <col min="3087" max="3087" width="20.26953125" customWidth="1"/>
    <col min="3088" max="3088" width="14.1796875" customWidth="1"/>
    <col min="3089" max="3089" width="18.81640625" customWidth="1"/>
    <col min="3090" max="3090" width="20" customWidth="1"/>
    <col min="3091" max="3091" width="13.81640625" customWidth="1"/>
    <col min="3092" max="3092" width="14.1796875" customWidth="1"/>
    <col min="3093" max="3093" width="9.54296875" customWidth="1"/>
    <col min="3094" max="3094" width="11.81640625" customWidth="1"/>
    <col min="3330" max="3330" width="3.81640625" customWidth="1"/>
    <col min="3331" max="3331" width="12.7265625" customWidth="1"/>
    <col min="3332" max="3332" width="12.453125" customWidth="1"/>
    <col min="3333" max="3334" width="10.7265625" customWidth="1"/>
    <col min="3335" max="3340" width="12.7265625" customWidth="1"/>
    <col min="3341" max="3341" width="3.453125" customWidth="1"/>
    <col min="3342" max="3342" width="9.81640625" customWidth="1"/>
    <col min="3343" max="3343" width="20.26953125" customWidth="1"/>
    <col min="3344" max="3344" width="14.1796875" customWidth="1"/>
    <col min="3345" max="3345" width="18.81640625" customWidth="1"/>
    <col min="3346" max="3346" width="20" customWidth="1"/>
    <col min="3347" max="3347" width="13.81640625" customWidth="1"/>
    <col min="3348" max="3348" width="14.1796875" customWidth="1"/>
    <col min="3349" max="3349" width="9.54296875" customWidth="1"/>
    <col min="3350" max="3350" width="11.81640625" customWidth="1"/>
    <col min="3586" max="3586" width="3.81640625" customWidth="1"/>
    <col min="3587" max="3587" width="12.7265625" customWidth="1"/>
    <col min="3588" max="3588" width="12.453125" customWidth="1"/>
    <col min="3589" max="3590" width="10.7265625" customWidth="1"/>
    <col min="3591" max="3596" width="12.7265625" customWidth="1"/>
    <col min="3597" max="3597" width="3.453125" customWidth="1"/>
    <col min="3598" max="3598" width="9.81640625" customWidth="1"/>
    <col min="3599" max="3599" width="20.26953125" customWidth="1"/>
    <col min="3600" max="3600" width="14.1796875" customWidth="1"/>
    <col min="3601" max="3601" width="18.81640625" customWidth="1"/>
    <col min="3602" max="3602" width="20" customWidth="1"/>
    <col min="3603" max="3603" width="13.81640625" customWidth="1"/>
    <col min="3604" max="3604" width="14.1796875" customWidth="1"/>
    <col min="3605" max="3605" width="9.54296875" customWidth="1"/>
    <col min="3606" max="3606" width="11.81640625" customWidth="1"/>
    <col min="3842" max="3842" width="3.81640625" customWidth="1"/>
    <col min="3843" max="3843" width="12.7265625" customWidth="1"/>
    <col min="3844" max="3844" width="12.453125" customWidth="1"/>
    <col min="3845" max="3846" width="10.7265625" customWidth="1"/>
    <col min="3847" max="3852" width="12.7265625" customWidth="1"/>
    <col min="3853" max="3853" width="3.453125" customWidth="1"/>
    <col min="3854" max="3854" width="9.81640625" customWidth="1"/>
    <col min="3855" max="3855" width="20.26953125" customWidth="1"/>
    <col min="3856" max="3856" width="14.1796875" customWidth="1"/>
    <col min="3857" max="3857" width="18.81640625" customWidth="1"/>
    <col min="3858" max="3858" width="20" customWidth="1"/>
    <col min="3859" max="3859" width="13.81640625" customWidth="1"/>
    <col min="3860" max="3860" width="14.1796875" customWidth="1"/>
    <col min="3861" max="3861" width="9.54296875" customWidth="1"/>
    <col min="3862" max="3862" width="11.81640625" customWidth="1"/>
    <col min="4098" max="4098" width="3.81640625" customWidth="1"/>
    <col min="4099" max="4099" width="12.7265625" customWidth="1"/>
    <col min="4100" max="4100" width="12.453125" customWidth="1"/>
    <col min="4101" max="4102" width="10.7265625" customWidth="1"/>
    <col min="4103" max="4108" width="12.7265625" customWidth="1"/>
    <col min="4109" max="4109" width="3.453125" customWidth="1"/>
    <col min="4110" max="4110" width="9.81640625" customWidth="1"/>
    <col min="4111" max="4111" width="20.26953125" customWidth="1"/>
    <col min="4112" max="4112" width="14.1796875" customWidth="1"/>
    <col min="4113" max="4113" width="18.81640625" customWidth="1"/>
    <col min="4114" max="4114" width="20" customWidth="1"/>
    <col min="4115" max="4115" width="13.81640625" customWidth="1"/>
    <col min="4116" max="4116" width="14.1796875" customWidth="1"/>
    <col min="4117" max="4117" width="9.54296875" customWidth="1"/>
    <col min="4118" max="4118" width="11.81640625" customWidth="1"/>
    <col min="4354" max="4354" width="3.81640625" customWidth="1"/>
    <col min="4355" max="4355" width="12.7265625" customWidth="1"/>
    <col min="4356" max="4356" width="12.453125" customWidth="1"/>
    <col min="4357" max="4358" width="10.7265625" customWidth="1"/>
    <col min="4359" max="4364" width="12.7265625" customWidth="1"/>
    <col min="4365" max="4365" width="3.453125" customWidth="1"/>
    <col min="4366" max="4366" width="9.81640625" customWidth="1"/>
    <col min="4367" max="4367" width="20.26953125" customWidth="1"/>
    <col min="4368" max="4368" width="14.1796875" customWidth="1"/>
    <col min="4369" max="4369" width="18.81640625" customWidth="1"/>
    <col min="4370" max="4370" width="20" customWidth="1"/>
    <col min="4371" max="4371" width="13.81640625" customWidth="1"/>
    <col min="4372" max="4372" width="14.1796875" customWidth="1"/>
    <col min="4373" max="4373" width="9.54296875" customWidth="1"/>
    <col min="4374" max="4374" width="11.81640625" customWidth="1"/>
    <col min="4610" max="4610" width="3.81640625" customWidth="1"/>
    <col min="4611" max="4611" width="12.7265625" customWidth="1"/>
    <col min="4612" max="4612" width="12.453125" customWidth="1"/>
    <col min="4613" max="4614" width="10.7265625" customWidth="1"/>
    <col min="4615" max="4620" width="12.7265625" customWidth="1"/>
    <col min="4621" max="4621" width="3.453125" customWidth="1"/>
    <col min="4622" max="4622" width="9.81640625" customWidth="1"/>
    <col min="4623" max="4623" width="20.26953125" customWidth="1"/>
    <col min="4624" max="4624" width="14.1796875" customWidth="1"/>
    <col min="4625" max="4625" width="18.81640625" customWidth="1"/>
    <col min="4626" max="4626" width="20" customWidth="1"/>
    <col min="4627" max="4627" width="13.81640625" customWidth="1"/>
    <col min="4628" max="4628" width="14.1796875" customWidth="1"/>
    <col min="4629" max="4629" width="9.54296875" customWidth="1"/>
    <col min="4630" max="4630" width="11.81640625" customWidth="1"/>
    <col min="4866" max="4866" width="3.81640625" customWidth="1"/>
    <col min="4867" max="4867" width="12.7265625" customWidth="1"/>
    <col min="4868" max="4868" width="12.453125" customWidth="1"/>
    <col min="4869" max="4870" width="10.7265625" customWidth="1"/>
    <col min="4871" max="4876" width="12.7265625" customWidth="1"/>
    <col min="4877" max="4877" width="3.453125" customWidth="1"/>
    <col min="4878" max="4878" width="9.81640625" customWidth="1"/>
    <col min="4879" max="4879" width="20.26953125" customWidth="1"/>
    <col min="4880" max="4880" width="14.1796875" customWidth="1"/>
    <col min="4881" max="4881" width="18.81640625" customWidth="1"/>
    <col min="4882" max="4882" width="20" customWidth="1"/>
    <col min="4883" max="4883" width="13.81640625" customWidth="1"/>
    <col min="4884" max="4884" width="14.1796875" customWidth="1"/>
    <col min="4885" max="4885" width="9.54296875" customWidth="1"/>
    <col min="4886" max="4886" width="11.81640625" customWidth="1"/>
    <col min="5122" max="5122" width="3.81640625" customWidth="1"/>
    <col min="5123" max="5123" width="12.7265625" customWidth="1"/>
    <col min="5124" max="5124" width="12.453125" customWidth="1"/>
    <col min="5125" max="5126" width="10.7265625" customWidth="1"/>
    <col min="5127" max="5132" width="12.7265625" customWidth="1"/>
    <col min="5133" max="5133" width="3.453125" customWidth="1"/>
    <col min="5134" max="5134" width="9.81640625" customWidth="1"/>
    <col min="5135" max="5135" width="20.26953125" customWidth="1"/>
    <col min="5136" max="5136" width="14.1796875" customWidth="1"/>
    <col min="5137" max="5137" width="18.81640625" customWidth="1"/>
    <col min="5138" max="5138" width="20" customWidth="1"/>
    <col min="5139" max="5139" width="13.81640625" customWidth="1"/>
    <col min="5140" max="5140" width="14.1796875" customWidth="1"/>
    <col min="5141" max="5141" width="9.54296875" customWidth="1"/>
    <col min="5142" max="5142" width="11.81640625" customWidth="1"/>
    <col min="5378" max="5378" width="3.81640625" customWidth="1"/>
    <col min="5379" max="5379" width="12.7265625" customWidth="1"/>
    <col min="5380" max="5380" width="12.453125" customWidth="1"/>
    <col min="5381" max="5382" width="10.7265625" customWidth="1"/>
    <col min="5383" max="5388" width="12.7265625" customWidth="1"/>
    <col min="5389" max="5389" width="3.453125" customWidth="1"/>
    <col min="5390" max="5390" width="9.81640625" customWidth="1"/>
    <col min="5391" max="5391" width="20.26953125" customWidth="1"/>
    <col min="5392" max="5392" width="14.1796875" customWidth="1"/>
    <col min="5393" max="5393" width="18.81640625" customWidth="1"/>
    <col min="5394" max="5394" width="20" customWidth="1"/>
    <col min="5395" max="5395" width="13.81640625" customWidth="1"/>
    <col min="5396" max="5396" width="14.1796875" customWidth="1"/>
    <col min="5397" max="5397" width="9.54296875" customWidth="1"/>
    <col min="5398" max="5398" width="11.81640625" customWidth="1"/>
    <col min="5634" max="5634" width="3.81640625" customWidth="1"/>
    <col min="5635" max="5635" width="12.7265625" customWidth="1"/>
    <col min="5636" max="5636" width="12.453125" customWidth="1"/>
    <col min="5637" max="5638" width="10.7265625" customWidth="1"/>
    <col min="5639" max="5644" width="12.7265625" customWidth="1"/>
    <col min="5645" max="5645" width="3.453125" customWidth="1"/>
    <col min="5646" max="5646" width="9.81640625" customWidth="1"/>
    <col min="5647" max="5647" width="20.26953125" customWidth="1"/>
    <col min="5648" max="5648" width="14.1796875" customWidth="1"/>
    <col min="5649" max="5649" width="18.81640625" customWidth="1"/>
    <col min="5650" max="5650" width="20" customWidth="1"/>
    <col min="5651" max="5651" width="13.81640625" customWidth="1"/>
    <col min="5652" max="5652" width="14.1796875" customWidth="1"/>
    <col min="5653" max="5653" width="9.54296875" customWidth="1"/>
    <col min="5654" max="5654" width="11.81640625" customWidth="1"/>
    <col min="5890" max="5890" width="3.81640625" customWidth="1"/>
    <col min="5891" max="5891" width="12.7265625" customWidth="1"/>
    <col min="5892" max="5892" width="12.453125" customWidth="1"/>
    <col min="5893" max="5894" width="10.7265625" customWidth="1"/>
    <col min="5895" max="5900" width="12.7265625" customWidth="1"/>
    <col min="5901" max="5901" width="3.453125" customWidth="1"/>
    <col min="5902" max="5902" width="9.81640625" customWidth="1"/>
    <col min="5903" max="5903" width="20.26953125" customWidth="1"/>
    <col min="5904" max="5904" width="14.1796875" customWidth="1"/>
    <col min="5905" max="5905" width="18.81640625" customWidth="1"/>
    <col min="5906" max="5906" width="20" customWidth="1"/>
    <col min="5907" max="5907" width="13.81640625" customWidth="1"/>
    <col min="5908" max="5908" width="14.1796875" customWidth="1"/>
    <col min="5909" max="5909" width="9.54296875" customWidth="1"/>
    <col min="5910" max="5910" width="11.81640625" customWidth="1"/>
    <col min="6146" max="6146" width="3.81640625" customWidth="1"/>
    <col min="6147" max="6147" width="12.7265625" customWidth="1"/>
    <col min="6148" max="6148" width="12.453125" customWidth="1"/>
    <col min="6149" max="6150" width="10.7265625" customWidth="1"/>
    <col min="6151" max="6156" width="12.7265625" customWidth="1"/>
    <col min="6157" max="6157" width="3.453125" customWidth="1"/>
    <col min="6158" max="6158" width="9.81640625" customWidth="1"/>
    <col min="6159" max="6159" width="20.26953125" customWidth="1"/>
    <col min="6160" max="6160" width="14.1796875" customWidth="1"/>
    <col min="6161" max="6161" width="18.81640625" customWidth="1"/>
    <col min="6162" max="6162" width="20" customWidth="1"/>
    <col min="6163" max="6163" width="13.81640625" customWidth="1"/>
    <col min="6164" max="6164" width="14.1796875" customWidth="1"/>
    <col min="6165" max="6165" width="9.54296875" customWidth="1"/>
    <col min="6166" max="6166" width="11.81640625" customWidth="1"/>
    <col min="6402" max="6402" width="3.81640625" customWidth="1"/>
    <col min="6403" max="6403" width="12.7265625" customWidth="1"/>
    <col min="6404" max="6404" width="12.453125" customWidth="1"/>
    <col min="6405" max="6406" width="10.7265625" customWidth="1"/>
    <col min="6407" max="6412" width="12.7265625" customWidth="1"/>
    <col min="6413" max="6413" width="3.453125" customWidth="1"/>
    <col min="6414" max="6414" width="9.81640625" customWidth="1"/>
    <col min="6415" max="6415" width="20.26953125" customWidth="1"/>
    <col min="6416" max="6416" width="14.1796875" customWidth="1"/>
    <col min="6417" max="6417" width="18.81640625" customWidth="1"/>
    <col min="6418" max="6418" width="20" customWidth="1"/>
    <col min="6419" max="6419" width="13.81640625" customWidth="1"/>
    <col min="6420" max="6420" width="14.1796875" customWidth="1"/>
    <col min="6421" max="6421" width="9.54296875" customWidth="1"/>
    <col min="6422" max="6422" width="11.81640625" customWidth="1"/>
    <col min="6658" max="6658" width="3.81640625" customWidth="1"/>
    <col min="6659" max="6659" width="12.7265625" customWidth="1"/>
    <col min="6660" max="6660" width="12.453125" customWidth="1"/>
    <col min="6661" max="6662" width="10.7265625" customWidth="1"/>
    <col min="6663" max="6668" width="12.7265625" customWidth="1"/>
    <col min="6669" max="6669" width="3.453125" customWidth="1"/>
    <col min="6670" max="6670" width="9.81640625" customWidth="1"/>
    <col min="6671" max="6671" width="20.26953125" customWidth="1"/>
    <col min="6672" max="6672" width="14.1796875" customWidth="1"/>
    <col min="6673" max="6673" width="18.81640625" customWidth="1"/>
    <col min="6674" max="6674" width="20" customWidth="1"/>
    <col min="6675" max="6675" width="13.81640625" customWidth="1"/>
    <col min="6676" max="6676" width="14.1796875" customWidth="1"/>
    <col min="6677" max="6677" width="9.54296875" customWidth="1"/>
    <col min="6678" max="6678" width="11.81640625" customWidth="1"/>
    <col min="6914" max="6914" width="3.81640625" customWidth="1"/>
    <col min="6915" max="6915" width="12.7265625" customWidth="1"/>
    <col min="6916" max="6916" width="12.453125" customWidth="1"/>
    <col min="6917" max="6918" width="10.7265625" customWidth="1"/>
    <col min="6919" max="6924" width="12.7265625" customWidth="1"/>
    <col min="6925" max="6925" width="3.453125" customWidth="1"/>
    <col min="6926" max="6926" width="9.81640625" customWidth="1"/>
    <col min="6927" max="6927" width="20.26953125" customWidth="1"/>
    <col min="6928" max="6928" width="14.1796875" customWidth="1"/>
    <col min="6929" max="6929" width="18.81640625" customWidth="1"/>
    <col min="6930" max="6930" width="20" customWidth="1"/>
    <col min="6931" max="6931" width="13.81640625" customWidth="1"/>
    <col min="6932" max="6932" width="14.1796875" customWidth="1"/>
    <col min="6933" max="6933" width="9.54296875" customWidth="1"/>
    <col min="6934" max="6934" width="11.81640625" customWidth="1"/>
    <col min="7170" max="7170" width="3.81640625" customWidth="1"/>
    <col min="7171" max="7171" width="12.7265625" customWidth="1"/>
    <col min="7172" max="7172" width="12.453125" customWidth="1"/>
    <col min="7173" max="7174" width="10.7265625" customWidth="1"/>
    <col min="7175" max="7180" width="12.7265625" customWidth="1"/>
    <col min="7181" max="7181" width="3.453125" customWidth="1"/>
    <col min="7182" max="7182" width="9.81640625" customWidth="1"/>
    <col min="7183" max="7183" width="20.26953125" customWidth="1"/>
    <col min="7184" max="7184" width="14.1796875" customWidth="1"/>
    <col min="7185" max="7185" width="18.81640625" customWidth="1"/>
    <col min="7186" max="7186" width="20" customWidth="1"/>
    <col min="7187" max="7187" width="13.81640625" customWidth="1"/>
    <col min="7188" max="7188" width="14.1796875" customWidth="1"/>
    <col min="7189" max="7189" width="9.54296875" customWidth="1"/>
    <col min="7190" max="7190" width="11.81640625" customWidth="1"/>
    <col min="7426" max="7426" width="3.81640625" customWidth="1"/>
    <col min="7427" max="7427" width="12.7265625" customWidth="1"/>
    <col min="7428" max="7428" width="12.453125" customWidth="1"/>
    <col min="7429" max="7430" width="10.7265625" customWidth="1"/>
    <col min="7431" max="7436" width="12.7265625" customWidth="1"/>
    <col min="7437" max="7437" width="3.453125" customWidth="1"/>
    <col min="7438" max="7438" width="9.81640625" customWidth="1"/>
    <col min="7439" max="7439" width="20.26953125" customWidth="1"/>
    <col min="7440" max="7440" width="14.1796875" customWidth="1"/>
    <col min="7441" max="7441" width="18.81640625" customWidth="1"/>
    <col min="7442" max="7442" width="20" customWidth="1"/>
    <col min="7443" max="7443" width="13.81640625" customWidth="1"/>
    <col min="7444" max="7444" width="14.1796875" customWidth="1"/>
    <col min="7445" max="7445" width="9.54296875" customWidth="1"/>
    <col min="7446" max="7446" width="11.81640625" customWidth="1"/>
    <col min="7682" max="7682" width="3.81640625" customWidth="1"/>
    <col min="7683" max="7683" width="12.7265625" customWidth="1"/>
    <col min="7684" max="7684" width="12.453125" customWidth="1"/>
    <col min="7685" max="7686" width="10.7265625" customWidth="1"/>
    <col min="7687" max="7692" width="12.7265625" customWidth="1"/>
    <col min="7693" max="7693" width="3.453125" customWidth="1"/>
    <col min="7694" max="7694" width="9.81640625" customWidth="1"/>
    <col min="7695" max="7695" width="20.26953125" customWidth="1"/>
    <col min="7696" max="7696" width="14.1796875" customWidth="1"/>
    <col min="7697" max="7697" width="18.81640625" customWidth="1"/>
    <col min="7698" max="7698" width="20" customWidth="1"/>
    <col min="7699" max="7699" width="13.81640625" customWidth="1"/>
    <col min="7700" max="7700" width="14.1796875" customWidth="1"/>
    <col min="7701" max="7701" width="9.54296875" customWidth="1"/>
    <col min="7702" max="7702" width="11.81640625" customWidth="1"/>
    <col min="7938" max="7938" width="3.81640625" customWidth="1"/>
    <col min="7939" max="7939" width="12.7265625" customWidth="1"/>
    <col min="7940" max="7940" width="12.453125" customWidth="1"/>
    <col min="7941" max="7942" width="10.7265625" customWidth="1"/>
    <col min="7943" max="7948" width="12.7265625" customWidth="1"/>
    <col min="7949" max="7949" width="3.453125" customWidth="1"/>
    <col min="7950" max="7950" width="9.81640625" customWidth="1"/>
    <col min="7951" max="7951" width="20.26953125" customWidth="1"/>
    <col min="7952" max="7952" width="14.1796875" customWidth="1"/>
    <col min="7953" max="7953" width="18.81640625" customWidth="1"/>
    <col min="7954" max="7954" width="20" customWidth="1"/>
    <col min="7955" max="7955" width="13.81640625" customWidth="1"/>
    <col min="7956" max="7956" width="14.1796875" customWidth="1"/>
    <col min="7957" max="7957" width="9.54296875" customWidth="1"/>
    <col min="7958" max="7958" width="11.81640625" customWidth="1"/>
    <col min="8194" max="8194" width="3.81640625" customWidth="1"/>
    <col min="8195" max="8195" width="12.7265625" customWidth="1"/>
    <col min="8196" max="8196" width="12.453125" customWidth="1"/>
    <col min="8197" max="8198" width="10.7265625" customWidth="1"/>
    <col min="8199" max="8204" width="12.7265625" customWidth="1"/>
    <col min="8205" max="8205" width="3.453125" customWidth="1"/>
    <col min="8206" max="8206" width="9.81640625" customWidth="1"/>
    <col min="8207" max="8207" width="20.26953125" customWidth="1"/>
    <col min="8208" max="8208" width="14.1796875" customWidth="1"/>
    <col min="8209" max="8209" width="18.81640625" customWidth="1"/>
    <col min="8210" max="8210" width="20" customWidth="1"/>
    <col min="8211" max="8211" width="13.81640625" customWidth="1"/>
    <col min="8212" max="8212" width="14.1796875" customWidth="1"/>
    <col min="8213" max="8213" width="9.54296875" customWidth="1"/>
    <col min="8214" max="8214" width="11.81640625" customWidth="1"/>
    <col min="8450" max="8450" width="3.81640625" customWidth="1"/>
    <col min="8451" max="8451" width="12.7265625" customWidth="1"/>
    <col min="8452" max="8452" width="12.453125" customWidth="1"/>
    <col min="8453" max="8454" width="10.7265625" customWidth="1"/>
    <col min="8455" max="8460" width="12.7265625" customWidth="1"/>
    <col min="8461" max="8461" width="3.453125" customWidth="1"/>
    <col min="8462" max="8462" width="9.81640625" customWidth="1"/>
    <col min="8463" max="8463" width="20.26953125" customWidth="1"/>
    <col min="8464" max="8464" width="14.1796875" customWidth="1"/>
    <col min="8465" max="8465" width="18.81640625" customWidth="1"/>
    <col min="8466" max="8466" width="20" customWidth="1"/>
    <col min="8467" max="8467" width="13.81640625" customWidth="1"/>
    <col min="8468" max="8468" width="14.1796875" customWidth="1"/>
    <col min="8469" max="8469" width="9.54296875" customWidth="1"/>
    <col min="8470" max="8470" width="11.81640625" customWidth="1"/>
    <col min="8706" max="8706" width="3.81640625" customWidth="1"/>
    <col min="8707" max="8707" width="12.7265625" customWidth="1"/>
    <col min="8708" max="8708" width="12.453125" customWidth="1"/>
    <col min="8709" max="8710" width="10.7265625" customWidth="1"/>
    <col min="8711" max="8716" width="12.7265625" customWidth="1"/>
    <col min="8717" max="8717" width="3.453125" customWidth="1"/>
    <col min="8718" max="8718" width="9.81640625" customWidth="1"/>
    <col min="8719" max="8719" width="20.26953125" customWidth="1"/>
    <col min="8720" max="8720" width="14.1796875" customWidth="1"/>
    <col min="8721" max="8721" width="18.81640625" customWidth="1"/>
    <col min="8722" max="8722" width="20" customWidth="1"/>
    <col min="8723" max="8723" width="13.81640625" customWidth="1"/>
    <col min="8724" max="8724" width="14.1796875" customWidth="1"/>
    <col min="8725" max="8725" width="9.54296875" customWidth="1"/>
    <col min="8726" max="8726" width="11.81640625" customWidth="1"/>
    <col min="8962" max="8962" width="3.81640625" customWidth="1"/>
    <col min="8963" max="8963" width="12.7265625" customWidth="1"/>
    <col min="8964" max="8964" width="12.453125" customWidth="1"/>
    <col min="8965" max="8966" width="10.7265625" customWidth="1"/>
    <col min="8967" max="8972" width="12.7265625" customWidth="1"/>
    <col min="8973" max="8973" width="3.453125" customWidth="1"/>
    <col min="8974" max="8974" width="9.81640625" customWidth="1"/>
    <col min="8975" max="8975" width="20.26953125" customWidth="1"/>
    <col min="8976" max="8976" width="14.1796875" customWidth="1"/>
    <col min="8977" max="8977" width="18.81640625" customWidth="1"/>
    <col min="8978" max="8978" width="20" customWidth="1"/>
    <col min="8979" max="8979" width="13.81640625" customWidth="1"/>
    <col min="8980" max="8980" width="14.1796875" customWidth="1"/>
    <col min="8981" max="8981" width="9.54296875" customWidth="1"/>
    <col min="8982" max="8982" width="11.81640625" customWidth="1"/>
    <col min="9218" max="9218" width="3.81640625" customWidth="1"/>
    <col min="9219" max="9219" width="12.7265625" customWidth="1"/>
    <col min="9220" max="9220" width="12.453125" customWidth="1"/>
    <col min="9221" max="9222" width="10.7265625" customWidth="1"/>
    <col min="9223" max="9228" width="12.7265625" customWidth="1"/>
    <col min="9229" max="9229" width="3.453125" customWidth="1"/>
    <col min="9230" max="9230" width="9.81640625" customWidth="1"/>
    <col min="9231" max="9231" width="20.26953125" customWidth="1"/>
    <col min="9232" max="9232" width="14.1796875" customWidth="1"/>
    <col min="9233" max="9233" width="18.81640625" customWidth="1"/>
    <col min="9234" max="9234" width="20" customWidth="1"/>
    <col min="9235" max="9235" width="13.81640625" customWidth="1"/>
    <col min="9236" max="9236" width="14.1796875" customWidth="1"/>
    <col min="9237" max="9237" width="9.54296875" customWidth="1"/>
    <col min="9238" max="9238" width="11.81640625" customWidth="1"/>
    <col min="9474" max="9474" width="3.81640625" customWidth="1"/>
    <col min="9475" max="9475" width="12.7265625" customWidth="1"/>
    <col min="9476" max="9476" width="12.453125" customWidth="1"/>
    <col min="9477" max="9478" width="10.7265625" customWidth="1"/>
    <col min="9479" max="9484" width="12.7265625" customWidth="1"/>
    <col min="9485" max="9485" width="3.453125" customWidth="1"/>
    <col min="9486" max="9486" width="9.81640625" customWidth="1"/>
    <col min="9487" max="9487" width="20.26953125" customWidth="1"/>
    <col min="9488" max="9488" width="14.1796875" customWidth="1"/>
    <col min="9489" max="9489" width="18.81640625" customWidth="1"/>
    <col min="9490" max="9490" width="20" customWidth="1"/>
    <col min="9491" max="9491" width="13.81640625" customWidth="1"/>
    <col min="9492" max="9492" width="14.1796875" customWidth="1"/>
    <col min="9493" max="9493" width="9.54296875" customWidth="1"/>
    <col min="9494" max="9494" width="11.81640625" customWidth="1"/>
    <col min="9730" max="9730" width="3.81640625" customWidth="1"/>
    <col min="9731" max="9731" width="12.7265625" customWidth="1"/>
    <col min="9732" max="9732" width="12.453125" customWidth="1"/>
    <col min="9733" max="9734" width="10.7265625" customWidth="1"/>
    <col min="9735" max="9740" width="12.7265625" customWidth="1"/>
    <col min="9741" max="9741" width="3.453125" customWidth="1"/>
    <col min="9742" max="9742" width="9.81640625" customWidth="1"/>
    <col min="9743" max="9743" width="20.26953125" customWidth="1"/>
    <col min="9744" max="9744" width="14.1796875" customWidth="1"/>
    <col min="9745" max="9745" width="18.81640625" customWidth="1"/>
    <col min="9746" max="9746" width="20" customWidth="1"/>
    <col min="9747" max="9747" width="13.81640625" customWidth="1"/>
    <col min="9748" max="9748" width="14.1796875" customWidth="1"/>
    <col min="9749" max="9749" width="9.54296875" customWidth="1"/>
    <col min="9750" max="9750" width="11.81640625" customWidth="1"/>
    <col min="9986" max="9986" width="3.81640625" customWidth="1"/>
    <col min="9987" max="9987" width="12.7265625" customWidth="1"/>
    <col min="9988" max="9988" width="12.453125" customWidth="1"/>
    <col min="9989" max="9990" width="10.7265625" customWidth="1"/>
    <col min="9991" max="9996" width="12.7265625" customWidth="1"/>
    <col min="9997" max="9997" width="3.453125" customWidth="1"/>
    <col min="9998" max="9998" width="9.81640625" customWidth="1"/>
    <col min="9999" max="9999" width="20.26953125" customWidth="1"/>
    <col min="10000" max="10000" width="14.1796875" customWidth="1"/>
    <col min="10001" max="10001" width="18.81640625" customWidth="1"/>
    <col min="10002" max="10002" width="20" customWidth="1"/>
    <col min="10003" max="10003" width="13.81640625" customWidth="1"/>
    <col min="10004" max="10004" width="14.1796875" customWidth="1"/>
    <col min="10005" max="10005" width="9.54296875" customWidth="1"/>
    <col min="10006" max="10006" width="11.81640625" customWidth="1"/>
    <col min="10242" max="10242" width="3.81640625" customWidth="1"/>
    <col min="10243" max="10243" width="12.7265625" customWidth="1"/>
    <col min="10244" max="10244" width="12.453125" customWidth="1"/>
    <col min="10245" max="10246" width="10.7265625" customWidth="1"/>
    <col min="10247" max="10252" width="12.7265625" customWidth="1"/>
    <col min="10253" max="10253" width="3.453125" customWidth="1"/>
    <col min="10254" max="10254" width="9.81640625" customWidth="1"/>
    <col min="10255" max="10255" width="20.26953125" customWidth="1"/>
    <col min="10256" max="10256" width="14.1796875" customWidth="1"/>
    <col min="10257" max="10257" width="18.81640625" customWidth="1"/>
    <col min="10258" max="10258" width="20" customWidth="1"/>
    <col min="10259" max="10259" width="13.81640625" customWidth="1"/>
    <col min="10260" max="10260" width="14.1796875" customWidth="1"/>
    <col min="10261" max="10261" width="9.54296875" customWidth="1"/>
    <col min="10262" max="10262" width="11.81640625" customWidth="1"/>
    <col min="10498" max="10498" width="3.81640625" customWidth="1"/>
    <col min="10499" max="10499" width="12.7265625" customWidth="1"/>
    <col min="10500" max="10500" width="12.453125" customWidth="1"/>
    <col min="10501" max="10502" width="10.7265625" customWidth="1"/>
    <col min="10503" max="10508" width="12.7265625" customWidth="1"/>
    <col min="10509" max="10509" width="3.453125" customWidth="1"/>
    <col min="10510" max="10510" width="9.81640625" customWidth="1"/>
    <col min="10511" max="10511" width="20.26953125" customWidth="1"/>
    <col min="10512" max="10512" width="14.1796875" customWidth="1"/>
    <col min="10513" max="10513" width="18.81640625" customWidth="1"/>
    <col min="10514" max="10514" width="20" customWidth="1"/>
    <col min="10515" max="10515" width="13.81640625" customWidth="1"/>
    <col min="10516" max="10516" width="14.1796875" customWidth="1"/>
    <col min="10517" max="10517" width="9.54296875" customWidth="1"/>
    <col min="10518" max="10518" width="11.81640625" customWidth="1"/>
    <col min="10754" max="10754" width="3.81640625" customWidth="1"/>
    <col min="10755" max="10755" width="12.7265625" customWidth="1"/>
    <col min="10756" max="10756" width="12.453125" customWidth="1"/>
    <col min="10757" max="10758" width="10.7265625" customWidth="1"/>
    <col min="10759" max="10764" width="12.7265625" customWidth="1"/>
    <col min="10765" max="10765" width="3.453125" customWidth="1"/>
    <col min="10766" max="10766" width="9.81640625" customWidth="1"/>
    <col min="10767" max="10767" width="20.26953125" customWidth="1"/>
    <col min="10768" max="10768" width="14.1796875" customWidth="1"/>
    <col min="10769" max="10769" width="18.81640625" customWidth="1"/>
    <col min="10770" max="10770" width="20" customWidth="1"/>
    <col min="10771" max="10771" width="13.81640625" customWidth="1"/>
    <col min="10772" max="10772" width="14.1796875" customWidth="1"/>
    <col min="10773" max="10773" width="9.54296875" customWidth="1"/>
    <col min="10774" max="10774" width="11.81640625" customWidth="1"/>
    <col min="11010" max="11010" width="3.81640625" customWidth="1"/>
    <col min="11011" max="11011" width="12.7265625" customWidth="1"/>
    <col min="11012" max="11012" width="12.453125" customWidth="1"/>
    <col min="11013" max="11014" width="10.7265625" customWidth="1"/>
    <col min="11015" max="11020" width="12.7265625" customWidth="1"/>
    <col min="11021" max="11021" width="3.453125" customWidth="1"/>
    <col min="11022" max="11022" width="9.81640625" customWidth="1"/>
    <col min="11023" max="11023" width="20.26953125" customWidth="1"/>
    <col min="11024" max="11024" width="14.1796875" customWidth="1"/>
    <col min="11025" max="11025" width="18.81640625" customWidth="1"/>
    <col min="11026" max="11026" width="20" customWidth="1"/>
    <col min="11027" max="11027" width="13.81640625" customWidth="1"/>
    <col min="11028" max="11028" width="14.1796875" customWidth="1"/>
    <col min="11029" max="11029" width="9.54296875" customWidth="1"/>
    <col min="11030" max="11030" width="11.81640625" customWidth="1"/>
    <col min="11266" max="11266" width="3.81640625" customWidth="1"/>
    <col min="11267" max="11267" width="12.7265625" customWidth="1"/>
    <col min="11268" max="11268" width="12.453125" customWidth="1"/>
    <col min="11269" max="11270" width="10.7265625" customWidth="1"/>
    <col min="11271" max="11276" width="12.7265625" customWidth="1"/>
    <col min="11277" max="11277" width="3.453125" customWidth="1"/>
    <col min="11278" max="11278" width="9.81640625" customWidth="1"/>
    <col min="11279" max="11279" width="20.26953125" customWidth="1"/>
    <col min="11280" max="11280" width="14.1796875" customWidth="1"/>
    <col min="11281" max="11281" width="18.81640625" customWidth="1"/>
    <col min="11282" max="11282" width="20" customWidth="1"/>
    <col min="11283" max="11283" width="13.81640625" customWidth="1"/>
    <col min="11284" max="11284" width="14.1796875" customWidth="1"/>
    <col min="11285" max="11285" width="9.54296875" customWidth="1"/>
    <col min="11286" max="11286" width="11.81640625" customWidth="1"/>
    <col min="11522" max="11522" width="3.81640625" customWidth="1"/>
    <col min="11523" max="11523" width="12.7265625" customWidth="1"/>
    <col min="11524" max="11524" width="12.453125" customWidth="1"/>
    <col min="11525" max="11526" width="10.7265625" customWidth="1"/>
    <col min="11527" max="11532" width="12.7265625" customWidth="1"/>
    <col min="11533" max="11533" width="3.453125" customWidth="1"/>
    <col min="11534" max="11534" width="9.81640625" customWidth="1"/>
    <col min="11535" max="11535" width="20.26953125" customWidth="1"/>
    <col min="11536" max="11536" width="14.1796875" customWidth="1"/>
    <col min="11537" max="11537" width="18.81640625" customWidth="1"/>
    <col min="11538" max="11538" width="20" customWidth="1"/>
    <col min="11539" max="11539" width="13.81640625" customWidth="1"/>
    <col min="11540" max="11540" width="14.1796875" customWidth="1"/>
    <col min="11541" max="11541" width="9.54296875" customWidth="1"/>
    <col min="11542" max="11542" width="11.81640625" customWidth="1"/>
    <col min="11778" max="11778" width="3.81640625" customWidth="1"/>
    <col min="11779" max="11779" width="12.7265625" customWidth="1"/>
    <col min="11780" max="11780" width="12.453125" customWidth="1"/>
    <col min="11781" max="11782" width="10.7265625" customWidth="1"/>
    <col min="11783" max="11788" width="12.7265625" customWidth="1"/>
    <col min="11789" max="11789" width="3.453125" customWidth="1"/>
    <col min="11790" max="11790" width="9.81640625" customWidth="1"/>
    <col min="11791" max="11791" width="20.26953125" customWidth="1"/>
    <col min="11792" max="11792" width="14.1796875" customWidth="1"/>
    <col min="11793" max="11793" width="18.81640625" customWidth="1"/>
    <col min="11794" max="11794" width="20" customWidth="1"/>
    <col min="11795" max="11795" width="13.81640625" customWidth="1"/>
    <col min="11796" max="11796" width="14.1796875" customWidth="1"/>
    <col min="11797" max="11797" width="9.54296875" customWidth="1"/>
    <col min="11798" max="11798" width="11.81640625" customWidth="1"/>
    <col min="12034" max="12034" width="3.81640625" customWidth="1"/>
    <col min="12035" max="12035" width="12.7265625" customWidth="1"/>
    <col min="12036" max="12036" width="12.453125" customWidth="1"/>
    <col min="12037" max="12038" width="10.7265625" customWidth="1"/>
    <col min="12039" max="12044" width="12.7265625" customWidth="1"/>
    <col min="12045" max="12045" width="3.453125" customWidth="1"/>
    <col min="12046" max="12046" width="9.81640625" customWidth="1"/>
    <col min="12047" max="12047" width="20.26953125" customWidth="1"/>
    <col min="12048" max="12048" width="14.1796875" customWidth="1"/>
    <col min="12049" max="12049" width="18.81640625" customWidth="1"/>
    <col min="12050" max="12050" width="20" customWidth="1"/>
    <col min="12051" max="12051" width="13.81640625" customWidth="1"/>
    <col min="12052" max="12052" width="14.1796875" customWidth="1"/>
    <col min="12053" max="12053" width="9.54296875" customWidth="1"/>
    <col min="12054" max="12054" width="11.81640625" customWidth="1"/>
    <col min="12290" max="12290" width="3.81640625" customWidth="1"/>
    <col min="12291" max="12291" width="12.7265625" customWidth="1"/>
    <col min="12292" max="12292" width="12.453125" customWidth="1"/>
    <col min="12293" max="12294" width="10.7265625" customWidth="1"/>
    <col min="12295" max="12300" width="12.7265625" customWidth="1"/>
    <col min="12301" max="12301" width="3.453125" customWidth="1"/>
    <col min="12302" max="12302" width="9.81640625" customWidth="1"/>
    <col min="12303" max="12303" width="20.26953125" customWidth="1"/>
    <col min="12304" max="12304" width="14.1796875" customWidth="1"/>
    <col min="12305" max="12305" width="18.81640625" customWidth="1"/>
    <col min="12306" max="12306" width="20" customWidth="1"/>
    <col min="12307" max="12307" width="13.81640625" customWidth="1"/>
    <col min="12308" max="12308" width="14.1796875" customWidth="1"/>
    <col min="12309" max="12309" width="9.54296875" customWidth="1"/>
    <col min="12310" max="12310" width="11.81640625" customWidth="1"/>
    <col min="12546" max="12546" width="3.81640625" customWidth="1"/>
    <col min="12547" max="12547" width="12.7265625" customWidth="1"/>
    <col min="12548" max="12548" width="12.453125" customWidth="1"/>
    <col min="12549" max="12550" width="10.7265625" customWidth="1"/>
    <col min="12551" max="12556" width="12.7265625" customWidth="1"/>
    <col min="12557" max="12557" width="3.453125" customWidth="1"/>
    <col min="12558" max="12558" width="9.81640625" customWidth="1"/>
    <col min="12559" max="12559" width="20.26953125" customWidth="1"/>
    <col min="12560" max="12560" width="14.1796875" customWidth="1"/>
    <col min="12561" max="12561" width="18.81640625" customWidth="1"/>
    <col min="12562" max="12562" width="20" customWidth="1"/>
    <col min="12563" max="12563" width="13.81640625" customWidth="1"/>
    <col min="12564" max="12564" width="14.1796875" customWidth="1"/>
    <col min="12565" max="12565" width="9.54296875" customWidth="1"/>
    <col min="12566" max="12566" width="11.81640625" customWidth="1"/>
    <col min="12802" max="12802" width="3.81640625" customWidth="1"/>
    <col min="12803" max="12803" width="12.7265625" customWidth="1"/>
    <col min="12804" max="12804" width="12.453125" customWidth="1"/>
    <col min="12805" max="12806" width="10.7265625" customWidth="1"/>
    <col min="12807" max="12812" width="12.7265625" customWidth="1"/>
    <col min="12813" max="12813" width="3.453125" customWidth="1"/>
    <col min="12814" max="12814" width="9.81640625" customWidth="1"/>
    <col min="12815" max="12815" width="20.26953125" customWidth="1"/>
    <col min="12816" max="12816" width="14.1796875" customWidth="1"/>
    <col min="12817" max="12817" width="18.81640625" customWidth="1"/>
    <col min="12818" max="12818" width="20" customWidth="1"/>
    <col min="12819" max="12819" width="13.81640625" customWidth="1"/>
    <col min="12820" max="12820" width="14.1796875" customWidth="1"/>
    <col min="12821" max="12821" width="9.54296875" customWidth="1"/>
    <col min="12822" max="12822" width="11.81640625" customWidth="1"/>
    <col min="13058" max="13058" width="3.81640625" customWidth="1"/>
    <col min="13059" max="13059" width="12.7265625" customWidth="1"/>
    <col min="13060" max="13060" width="12.453125" customWidth="1"/>
    <col min="13061" max="13062" width="10.7265625" customWidth="1"/>
    <col min="13063" max="13068" width="12.7265625" customWidth="1"/>
    <col min="13069" max="13069" width="3.453125" customWidth="1"/>
    <col min="13070" max="13070" width="9.81640625" customWidth="1"/>
    <col min="13071" max="13071" width="20.26953125" customWidth="1"/>
    <col min="13072" max="13072" width="14.1796875" customWidth="1"/>
    <col min="13073" max="13073" width="18.81640625" customWidth="1"/>
    <col min="13074" max="13074" width="20" customWidth="1"/>
    <col min="13075" max="13075" width="13.81640625" customWidth="1"/>
    <col min="13076" max="13076" width="14.1796875" customWidth="1"/>
    <col min="13077" max="13077" width="9.54296875" customWidth="1"/>
    <col min="13078" max="13078" width="11.81640625" customWidth="1"/>
    <col min="13314" max="13314" width="3.81640625" customWidth="1"/>
    <col min="13315" max="13315" width="12.7265625" customWidth="1"/>
    <col min="13316" max="13316" width="12.453125" customWidth="1"/>
    <col min="13317" max="13318" width="10.7265625" customWidth="1"/>
    <col min="13319" max="13324" width="12.7265625" customWidth="1"/>
    <col min="13325" max="13325" width="3.453125" customWidth="1"/>
    <col min="13326" max="13326" width="9.81640625" customWidth="1"/>
    <col min="13327" max="13327" width="20.26953125" customWidth="1"/>
    <col min="13328" max="13328" width="14.1796875" customWidth="1"/>
    <col min="13329" max="13329" width="18.81640625" customWidth="1"/>
    <col min="13330" max="13330" width="20" customWidth="1"/>
    <col min="13331" max="13331" width="13.81640625" customWidth="1"/>
    <col min="13332" max="13332" width="14.1796875" customWidth="1"/>
    <col min="13333" max="13333" width="9.54296875" customWidth="1"/>
    <col min="13334" max="13334" width="11.81640625" customWidth="1"/>
    <col min="13570" max="13570" width="3.81640625" customWidth="1"/>
    <col min="13571" max="13571" width="12.7265625" customWidth="1"/>
    <col min="13572" max="13572" width="12.453125" customWidth="1"/>
    <col min="13573" max="13574" width="10.7265625" customWidth="1"/>
    <col min="13575" max="13580" width="12.7265625" customWidth="1"/>
    <col min="13581" max="13581" width="3.453125" customWidth="1"/>
    <col min="13582" max="13582" width="9.81640625" customWidth="1"/>
    <col min="13583" max="13583" width="20.26953125" customWidth="1"/>
    <col min="13584" max="13584" width="14.1796875" customWidth="1"/>
    <col min="13585" max="13585" width="18.81640625" customWidth="1"/>
    <col min="13586" max="13586" width="20" customWidth="1"/>
    <col min="13587" max="13587" width="13.81640625" customWidth="1"/>
    <col min="13588" max="13588" width="14.1796875" customWidth="1"/>
    <col min="13589" max="13589" width="9.54296875" customWidth="1"/>
    <col min="13590" max="13590" width="11.81640625" customWidth="1"/>
    <col min="13826" max="13826" width="3.81640625" customWidth="1"/>
    <col min="13827" max="13827" width="12.7265625" customWidth="1"/>
    <col min="13828" max="13828" width="12.453125" customWidth="1"/>
    <col min="13829" max="13830" width="10.7265625" customWidth="1"/>
    <col min="13831" max="13836" width="12.7265625" customWidth="1"/>
    <col min="13837" max="13837" width="3.453125" customWidth="1"/>
    <col min="13838" max="13838" width="9.81640625" customWidth="1"/>
    <col min="13839" max="13839" width="20.26953125" customWidth="1"/>
    <col min="13840" max="13840" width="14.1796875" customWidth="1"/>
    <col min="13841" max="13841" width="18.81640625" customWidth="1"/>
    <col min="13842" max="13842" width="20" customWidth="1"/>
    <col min="13843" max="13843" width="13.81640625" customWidth="1"/>
    <col min="13844" max="13844" width="14.1796875" customWidth="1"/>
    <col min="13845" max="13845" width="9.54296875" customWidth="1"/>
    <col min="13846" max="13846" width="11.81640625" customWidth="1"/>
    <col min="14082" max="14082" width="3.81640625" customWidth="1"/>
    <col min="14083" max="14083" width="12.7265625" customWidth="1"/>
    <col min="14084" max="14084" width="12.453125" customWidth="1"/>
    <col min="14085" max="14086" width="10.7265625" customWidth="1"/>
    <col min="14087" max="14092" width="12.7265625" customWidth="1"/>
    <col min="14093" max="14093" width="3.453125" customWidth="1"/>
    <col min="14094" max="14094" width="9.81640625" customWidth="1"/>
    <col min="14095" max="14095" width="20.26953125" customWidth="1"/>
    <col min="14096" max="14096" width="14.1796875" customWidth="1"/>
    <col min="14097" max="14097" width="18.81640625" customWidth="1"/>
    <col min="14098" max="14098" width="20" customWidth="1"/>
    <col min="14099" max="14099" width="13.81640625" customWidth="1"/>
    <col min="14100" max="14100" width="14.1796875" customWidth="1"/>
    <col min="14101" max="14101" width="9.54296875" customWidth="1"/>
    <col min="14102" max="14102" width="11.81640625" customWidth="1"/>
    <col min="14338" max="14338" width="3.81640625" customWidth="1"/>
    <col min="14339" max="14339" width="12.7265625" customWidth="1"/>
    <col min="14340" max="14340" width="12.453125" customWidth="1"/>
    <col min="14341" max="14342" width="10.7265625" customWidth="1"/>
    <col min="14343" max="14348" width="12.7265625" customWidth="1"/>
    <col min="14349" max="14349" width="3.453125" customWidth="1"/>
    <col min="14350" max="14350" width="9.81640625" customWidth="1"/>
    <col min="14351" max="14351" width="20.26953125" customWidth="1"/>
    <col min="14352" max="14352" width="14.1796875" customWidth="1"/>
    <col min="14353" max="14353" width="18.81640625" customWidth="1"/>
    <col min="14354" max="14354" width="20" customWidth="1"/>
    <col min="14355" max="14355" width="13.81640625" customWidth="1"/>
    <col min="14356" max="14356" width="14.1796875" customWidth="1"/>
    <col min="14357" max="14357" width="9.54296875" customWidth="1"/>
    <col min="14358" max="14358" width="11.81640625" customWidth="1"/>
    <col min="14594" max="14594" width="3.81640625" customWidth="1"/>
    <col min="14595" max="14595" width="12.7265625" customWidth="1"/>
    <col min="14596" max="14596" width="12.453125" customWidth="1"/>
    <col min="14597" max="14598" width="10.7265625" customWidth="1"/>
    <col min="14599" max="14604" width="12.7265625" customWidth="1"/>
    <col min="14605" max="14605" width="3.453125" customWidth="1"/>
    <col min="14606" max="14606" width="9.81640625" customWidth="1"/>
    <col min="14607" max="14607" width="20.26953125" customWidth="1"/>
    <col min="14608" max="14608" width="14.1796875" customWidth="1"/>
    <col min="14609" max="14609" width="18.81640625" customWidth="1"/>
    <col min="14610" max="14610" width="20" customWidth="1"/>
    <col min="14611" max="14611" width="13.81640625" customWidth="1"/>
    <col min="14612" max="14612" width="14.1796875" customWidth="1"/>
    <col min="14613" max="14613" width="9.54296875" customWidth="1"/>
    <col min="14614" max="14614" width="11.81640625" customWidth="1"/>
    <col min="14850" max="14850" width="3.81640625" customWidth="1"/>
    <col min="14851" max="14851" width="12.7265625" customWidth="1"/>
    <col min="14852" max="14852" width="12.453125" customWidth="1"/>
    <col min="14853" max="14854" width="10.7265625" customWidth="1"/>
    <col min="14855" max="14860" width="12.7265625" customWidth="1"/>
    <col min="14861" max="14861" width="3.453125" customWidth="1"/>
    <col min="14862" max="14862" width="9.81640625" customWidth="1"/>
    <col min="14863" max="14863" width="20.26953125" customWidth="1"/>
    <col min="14864" max="14864" width="14.1796875" customWidth="1"/>
    <col min="14865" max="14865" width="18.81640625" customWidth="1"/>
    <col min="14866" max="14866" width="20" customWidth="1"/>
    <col min="14867" max="14867" width="13.81640625" customWidth="1"/>
    <col min="14868" max="14868" width="14.1796875" customWidth="1"/>
    <col min="14869" max="14869" width="9.54296875" customWidth="1"/>
    <col min="14870" max="14870" width="11.81640625" customWidth="1"/>
    <col min="15106" max="15106" width="3.81640625" customWidth="1"/>
    <col min="15107" max="15107" width="12.7265625" customWidth="1"/>
    <col min="15108" max="15108" width="12.453125" customWidth="1"/>
    <col min="15109" max="15110" width="10.7265625" customWidth="1"/>
    <col min="15111" max="15116" width="12.7265625" customWidth="1"/>
    <col min="15117" max="15117" width="3.453125" customWidth="1"/>
    <col min="15118" max="15118" width="9.81640625" customWidth="1"/>
    <col min="15119" max="15119" width="20.26953125" customWidth="1"/>
    <col min="15120" max="15120" width="14.1796875" customWidth="1"/>
    <col min="15121" max="15121" width="18.81640625" customWidth="1"/>
    <col min="15122" max="15122" width="20" customWidth="1"/>
    <col min="15123" max="15123" width="13.81640625" customWidth="1"/>
    <col min="15124" max="15124" width="14.1796875" customWidth="1"/>
    <col min="15125" max="15125" width="9.54296875" customWidth="1"/>
    <col min="15126" max="15126" width="11.81640625" customWidth="1"/>
    <col min="15362" max="15362" width="3.81640625" customWidth="1"/>
    <col min="15363" max="15363" width="12.7265625" customWidth="1"/>
    <col min="15364" max="15364" width="12.453125" customWidth="1"/>
    <col min="15365" max="15366" width="10.7265625" customWidth="1"/>
    <col min="15367" max="15372" width="12.7265625" customWidth="1"/>
    <col min="15373" max="15373" width="3.453125" customWidth="1"/>
    <col min="15374" max="15374" width="9.81640625" customWidth="1"/>
    <col min="15375" max="15375" width="20.26953125" customWidth="1"/>
    <col min="15376" max="15376" width="14.1796875" customWidth="1"/>
    <col min="15377" max="15377" width="18.81640625" customWidth="1"/>
    <col min="15378" max="15378" width="20" customWidth="1"/>
    <col min="15379" max="15379" width="13.81640625" customWidth="1"/>
    <col min="15380" max="15380" width="14.1796875" customWidth="1"/>
    <col min="15381" max="15381" width="9.54296875" customWidth="1"/>
    <col min="15382" max="15382" width="11.81640625" customWidth="1"/>
    <col min="15618" max="15618" width="3.81640625" customWidth="1"/>
    <col min="15619" max="15619" width="12.7265625" customWidth="1"/>
    <col min="15620" max="15620" width="12.453125" customWidth="1"/>
    <col min="15621" max="15622" width="10.7265625" customWidth="1"/>
    <col min="15623" max="15628" width="12.7265625" customWidth="1"/>
    <col min="15629" max="15629" width="3.453125" customWidth="1"/>
    <col min="15630" max="15630" width="9.81640625" customWidth="1"/>
    <col min="15631" max="15631" width="20.26953125" customWidth="1"/>
    <col min="15632" max="15632" width="14.1796875" customWidth="1"/>
    <col min="15633" max="15633" width="18.81640625" customWidth="1"/>
    <col min="15634" max="15634" width="20" customWidth="1"/>
    <col min="15635" max="15635" width="13.81640625" customWidth="1"/>
    <col min="15636" max="15636" width="14.1796875" customWidth="1"/>
    <col min="15637" max="15637" width="9.54296875" customWidth="1"/>
    <col min="15638" max="15638" width="11.81640625" customWidth="1"/>
    <col min="15874" max="15874" width="3.81640625" customWidth="1"/>
    <col min="15875" max="15875" width="12.7265625" customWidth="1"/>
    <col min="15876" max="15876" width="12.453125" customWidth="1"/>
    <col min="15877" max="15878" width="10.7265625" customWidth="1"/>
    <col min="15879" max="15884" width="12.7265625" customWidth="1"/>
    <col min="15885" max="15885" width="3.453125" customWidth="1"/>
    <col min="15886" max="15886" width="9.81640625" customWidth="1"/>
    <col min="15887" max="15887" width="20.26953125" customWidth="1"/>
    <col min="15888" max="15888" width="14.1796875" customWidth="1"/>
    <col min="15889" max="15889" width="18.81640625" customWidth="1"/>
    <col min="15890" max="15890" width="20" customWidth="1"/>
    <col min="15891" max="15891" width="13.81640625" customWidth="1"/>
    <col min="15892" max="15892" width="14.1796875" customWidth="1"/>
    <col min="15893" max="15893" width="9.54296875" customWidth="1"/>
    <col min="15894" max="15894" width="11.81640625" customWidth="1"/>
    <col min="16130" max="16130" width="3.81640625" customWidth="1"/>
    <col min="16131" max="16131" width="12.7265625" customWidth="1"/>
    <col min="16132" max="16132" width="12.453125" customWidth="1"/>
    <col min="16133" max="16134" width="10.7265625" customWidth="1"/>
    <col min="16135" max="16140" width="12.7265625" customWidth="1"/>
    <col min="16141" max="16141" width="3.453125" customWidth="1"/>
    <col min="16142" max="16142" width="9.81640625" customWidth="1"/>
    <col min="16143" max="16143" width="20.26953125" customWidth="1"/>
    <col min="16144" max="16144" width="14.1796875" customWidth="1"/>
    <col min="16145" max="16145" width="18.81640625" customWidth="1"/>
    <col min="16146" max="16146" width="20" customWidth="1"/>
    <col min="16147" max="16147" width="13.81640625" customWidth="1"/>
    <col min="16148" max="16148" width="14.1796875" customWidth="1"/>
    <col min="16149" max="16149" width="9.54296875" customWidth="1"/>
    <col min="16150" max="16150" width="11.81640625" customWidth="1"/>
  </cols>
  <sheetData>
    <row r="1" spans="1:25" ht="28.5" customHeight="1">
      <c r="A1" s="230" t="s">
        <v>70</v>
      </c>
      <c r="B1" s="231"/>
      <c r="C1" s="231"/>
      <c r="D1" s="231"/>
      <c r="E1" s="231"/>
      <c r="F1" s="231"/>
      <c r="G1" s="231"/>
      <c r="H1" s="231"/>
      <c r="I1" s="231"/>
      <c r="J1" s="231"/>
      <c r="K1" s="231"/>
      <c r="L1" s="231"/>
      <c r="M1" s="108"/>
      <c r="N1" s="109"/>
      <c r="U1" s="40"/>
      <c r="V1" s="68"/>
    </row>
    <row r="2" spans="1:25" s="65" customFormat="1" ht="15" customHeight="1">
      <c r="A2" s="107"/>
      <c r="B2" s="108"/>
      <c r="C2" s="108"/>
      <c r="D2" s="108"/>
      <c r="E2" s="108"/>
      <c r="F2" s="108"/>
      <c r="G2" s="108"/>
      <c r="H2" s="108"/>
      <c r="I2" s="108"/>
      <c r="J2" s="108"/>
      <c r="K2" s="108"/>
      <c r="L2" s="108"/>
      <c r="M2" s="108"/>
      <c r="N2" s="109"/>
      <c r="O2"/>
      <c r="P2"/>
      <c r="U2" s="40"/>
      <c r="V2" s="67"/>
    </row>
    <row r="3" spans="1:25" s="65" customFormat="1" ht="15" customHeight="1">
      <c r="A3" s="42"/>
      <c r="B3" s="42" t="s">
        <v>69</v>
      </c>
      <c r="C3" s="234"/>
      <c r="D3" s="235"/>
      <c r="E3" s="63"/>
      <c r="F3" s="63"/>
      <c r="G3" s="41"/>
      <c r="H3" s="66"/>
      <c r="I3" s="41" t="s">
        <v>50</v>
      </c>
      <c r="J3" s="103"/>
      <c r="K3" s="43"/>
      <c r="L3" s="41"/>
      <c r="M3" s="41"/>
      <c r="N3" s="41"/>
      <c r="O3"/>
      <c r="P3"/>
      <c r="U3" s="40"/>
      <c r="V3" s="46"/>
      <c r="W3" s="53"/>
      <c r="X3" s="53"/>
      <c r="Y3" s="53"/>
    </row>
    <row r="4" spans="1:25" s="52" customFormat="1" ht="24" customHeight="1">
      <c r="A4" s="42"/>
      <c r="B4" s="42" t="s">
        <v>68</v>
      </c>
      <c r="C4" s="236"/>
      <c r="D4" s="236"/>
      <c r="E4" s="63"/>
      <c r="F4" s="63"/>
      <c r="G4" s="41"/>
      <c r="H4" s="41"/>
      <c r="I4" s="41" t="s">
        <v>67</v>
      </c>
      <c r="J4" s="105" t="s">
        <v>214</v>
      </c>
      <c r="K4" s="64"/>
      <c r="L4" s="41"/>
      <c r="M4" s="41"/>
      <c r="N4" s="41"/>
      <c r="O4"/>
      <c r="P4"/>
      <c r="U4" s="40"/>
      <c r="V4" s="46"/>
      <c r="W4" s="53"/>
      <c r="X4" s="53"/>
      <c r="Y4" s="53"/>
    </row>
    <row r="5" spans="1:25" s="52" customFormat="1" ht="9" customHeight="1">
      <c r="A5" s="42"/>
      <c r="B5" s="42"/>
      <c r="C5" s="237"/>
      <c r="D5" s="237"/>
      <c r="E5" s="237"/>
      <c r="F5" s="63"/>
      <c r="G5" s="41"/>
      <c r="H5" s="41"/>
      <c r="I5" s="62"/>
      <c r="J5" s="238" t="s">
        <v>66</v>
      </c>
      <c r="K5" s="238"/>
      <c r="L5" s="41"/>
      <c r="M5" s="41"/>
      <c r="N5" s="41"/>
      <c r="O5"/>
      <c r="P5"/>
      <c r="U5" s="40"/>
      <c r="V5" s="46"/>
      <c r="W5" s="53"/>
      <c r="X5" s="53"/>
      <c r="Y5" s="53"/>
    </row>
    <row r="6" spans="1:25" s="52" customFormat="1" ht="15" customHeight="1">
      <c r="A6" s="42"/>
      <c r="B6" s="42" t="s">
        <v>65</v>
      </c>
      <c r="C6" s="232"/>
      <c r="D6" s="233"/>
      <c r="E6" s="42"/>
      <c r="F6" s="42"/>
      <c r="G6" s="41"/>
      <c r="H6" s="41"/>
      <c r="I6" s="41" t="s">
        <v>64</v>
      </c>
      <c r="J6" s="104" t="s">
        <v>49</v>
      </c>
      <c r="K6" s="43"/>
      <c r="L6" s="41"/>
      <c r="M6" s="41"/>
      <c r="N6" s="41"/>
      <c r="O6"/>
      <c r="P6"/>
      <c r="U6" s="40"/>
      <c r="V6" s="46"/>
      <c r="W6" s="53"/>
      <c r="X6" s="53"/>
      <c r="Y6" s="53"/>
    </row>
    <row r="7" spans="1:25" s="52" customFormat="1" ht="12.75" customHeight="1">
      <c r="A7" s="42"/>
      <c r="B7" s="42"/>
      <c r="C7" s="61"/>
      <c r="D7" s="60"/>
      <c r="E7" s="42"/>
      <c r="F7" s="42"/>
      <c r="G7" s="41"/>
      <c r="H7" s="41"/>
      <c r="I7" s="41"/>
      <c r="J7" s="41"/>
      <c r="K7" s="41"/>
      <c r="L7" s="41"/>
      <c r="M7" s="41"/>
      <c r="N7" s="41"/>
      <c r="O7"/>
      <c r="P7"/>
      <c r="U7" s="40"/>
      <c r="V7" s="46"/>
      <c r="W7" s="53"/>
      <c r="X7" s="53"/>
      <c r="Y7" s="53"/>
    </row>
    <row r="8" spans="1:25" s="52" customFormat="1" ht="19.5" customHeight="1">
      <c r="A8" s="42"/>
      <c r="B8" s="42" t="s">
        <v>63</v>
      </c>
      <c r="C8" s="232"/>
      <c r="D8" s="233"/>
      <c r="E8" s="42"/>
      <c r="F8" s="42"/>
      <c r="G8" s="41"/>
      <c r="H8" s="41"/>
      <c r="I8" s="41" t="s">
        <v>46</v>
      </c>
      <c r="J8" s="104" t="s">
        <v>185</v>
      </c>
      <c r="K8" s="43"/>
      <c r="L8" s="41"/>
      <c r="M8" s="41"/>
      <c r="N8" s="41"/>
      <c r="O8"/>
      <c r="P8"/>
      <c r="U8" s="40"/>
      <c r="V8" s="46"/>
      <c r="W8" s="53"/>
      <c r="X8" s="53"/>
      <c r="Y8" s="53"/>
    </row>
    <row r="9" spans="1:25" s="52" customFormat="1" ht="12.75" customHeight="1">
      <c r="A9" s="42"/>
      <c r="B9" s="59"/>
      <c r="C9" s="59"/>
      <c r="D9" s="59"/>
      <c r="E9" s="59"/>
      <c r="F9" s="42"/>
      <c r="G9" s="41"/>
      <c r="H9" s="41"/>
      <c r="I9" s="41"/>
      <c r="J9" s="41"/>
      <c r="K9" s="41"/>
      <c r="L9" s="41"/>
      <c r="M9" s="41"/>
      <c r="N9" s="41"/>
      <c r="O9"/>
      <c r="P9"/>
      <c r="U9" s="40"/>
      <c r="V9" s="46"/>
      <c r="W9" s="53"/>
      <c r="X9" s="53"/>
      <c r="Y9" s="53"/>
    </row>
    <row r="10" spans="1:25" s="52" customFormat="1" ht="28.5" customHeight="1">
      <c r="A10" s="58"/>
      <c r="B10" s="242" t="s">
        <v>62</v>
      </c>
      <c r="C10" s="243"/>
      <c r="D10" s="243"/>
      <c r="E10" s="244"/>
      <c r="F10" s="57" t="s">
        <v>61</v>
      </c>
      <c r="G10" s="56" t="s">
        <v>60</v>
      </c>
      <c r="H10" s="55" t="s">
        <v>186</v>
      </c>
      <c r="I10" s="55" t="s">
        <v>187</v>
      </c>
      <c r="J10" s="55" t="s">
        <v>188</v>
      </c>
      <c r="K10" s="55" t="s">
        <v>189</v>
      </c>
      <c r="L10" s="55" t="s">
        <v>59</v>
      </c>
      <c r="M10" s="54"/>
      <c r="N10" s="54"/>
      <c r="O10"/>
      <c r="P10"/>
      <c r="U10" s="40"/>
      <c r="V10" s="46"/>
      <c r="W10" s="53"/>
      <c r="X10" s="53"/>
      <c r="Y10" s="53"/>
    </row>
    <row r="11" spans="1:25" s="50" customFormat="1" ht="15" customHeight="1">
      <c r="A11" s="245"/>
      <c r="B11" s="246" t="s">
        <v>190</v>
      </c>
      <c r="C11" s="246"/>
      <c r="D11" s="246"/>
      <c r="E11" s="246"/>
      <c r="F11" s="51"/>
      <c r="G11" s="99"/>
      <c r="H11" s="47"/>
      <c r="I11" s="47"/>
      <c r="J11" s="47"/>
      <c r="K11" s="47"/>
      <c r="L11" s="47"/>
      <c r="M11" s="41"/>
      <c r="N11" s="41"/>
      <c r="O11"/>
      <c r="P11"/>
      <c r="U11" s="40"/>
      <c r="V11" s="46"/>
      <c r="W11" s="45"/>
      <c r="X11" s="45"/>
      <c r="Y11" s="45"/>
    </row>
    <row r="12" spans="1:25" s="50" customFormat="1" ht="15" customHeight="1">
      <c r="A12" s="245"/>
      <c r="B12" s="246"/>
      <c r="C12" s="246"/>
      <c r="D12" s="246"/>
      <c r="E12" s="246"/>
      <c r="F12" s="51"/>
      <c r="G12" s="99"/>
      <c r="H12" s="47"/>
      <c r="I12" s="47"/>
      <c r="J12" s="47"/>
      <c r="K12" s="47"/>
      <c r="L12" s="47"/>
      <c r="M12" s="41"/>
      <c r="N12" s="41"/>
      <c r="O12"/>
      <c r="P12"/>
      <c r="U12" s="40"/>
      <c r="V12" s="46"/>
      <c r="W12" s="45"/>
      <c r="X12" s="45"/>
      <c r="Y12" s="45"/>
    </row>
    <row r="13" spans="1:25" s="50" customFormat="1" ht="15" customHeight="1">
      <c r="A13" s="245"/>
      <c r="B13" s="246" t="s">
        <v>58</v>
      </c>
      <c r="C13" s="246"/>
      <c r="D13" s="246"/>
      <c r="E13" s="246"/>
      <c r="F13" s="51"/>
      <c r="G13" s="100"/>
      <c r="H13" s="47"/>
      <c r="I13" s="47"/>
      <c r="J13" s="47"/>
      <c r="K13" s="47"/>
      <c r="L13" s="47"/>
      <c r="M13" s="41"/>
      <c r="N13" s="41"/>
      <c r="O13"/>
      <c r="P13"/>
      <c r="U13" s="40"/>
      <c r="V13" s="46"/>
      <c r="W13" s="45"/>
      <c r="X13" s="45"/>
      <c r="Y13" s="45"/>
    </row>
    <row r="14" spans="1:25" s="50" customFormat="1" ht="15" customHeight="1">
      <c r="A14" s="245"/>
      <c r="B14" s="247" t="s">
        <v>57</v>
      </c>
      <c r="C14" s="246"/>
      <c r="D14" s="246"/>
      <c r="E14" s="246"/>
      <c r="F14" s="56" t="s">
        <v>142</v>
      </c>
      <c r="G14" s="101"/>
      <c r="H14" s="102"/>
      <c r="I14" s="102"/>
      <c r="J14" s="102"/>
      <c r="K14" s="102"/>
      <c r="L14" s="102"/>
      <c r="M14" s="41"/>
      <c r="N14" s="41"/>
      <c r="O14"/>
      <c r="P14"/>
      <c r="U14" s="40"/>
      <c r="V14" s="46"/>
      <c r="W14" s="45"/>
      <c r="X14" s="45"/>
      <c r="Y14" s="45"/>
    </row>
    <row r="15" spans="1:25" s="50" customFormat="1" ht="15" customHeight="1">
      <c r="A15" s="245"/>
      <c r="B15" s="247" t="s">
        <v>56</v>
      </c>
      <c r="C15" s="246"/>
      <c r="D15" s="246"/>
      <c r="E15" s="246"/>
      <c r="F15" s="56" t="s">
        <v>140</v>
      </c>
      <c r="G15" s="101">
        <v>0</v>
      </c>
      <c r="H15" s="101">
        <v>0</v>
      </c>
      <c r="I15" s="101">
        <v>0</v>
      </c>
      <c r="J15" s="101">
        <v>0</v>
      </c>
      <c r="K15" s="101">
        <v>0</v>
      </c>
      <c r="L15" s="101">
        <v>0</v>
      </c>
      <c r="M15" s="41"/>
      <c r="N15" s="41"/>
      <c r="O15"/>
      <c r="P15"/>
      <c r="U15" s="40"/>
      <c r="V15" s="46"/>
      <c r="W15" s="45"/>
      <c r="X15" s="45"/>
      <c r="Y15" s="45"/>
    </row>
    <row r="16" spans="1:25" s="50" customFormat="1" ht="15" customHeight="1">
      <c r="A16" s="245"/>
      <c r="B16" s="247" t="s">
        <v>55</v>
      </c>
      <c r="C16" s="246"/>
      <c r="D16" s="246"/>
      <c r="E16" s="246"/>
      <c r="F16" s="56" t="s">
        <v>139</v>
      </c>
      <c r="G16" s="101"/>
      <c r="H16" s="102"/>
      <c r="I16" s="102"/>
      <c r="J16" s="102"/>
      <c r="K16" s="102"/>
      <c r="L16" s="102"/>
      <c r="M16" s="41"/>
      <c r="N16" s="41"/>
      <c r="O16"/>
      <c r="P16"/>
      <c r="U16" s="40"/>
      <c r="V16" s="46"/>
      <c r="W16" s="45"/>
      <c r="X16" s="45"/>
      <c r="Y16" s="45"/>
    </row>
    <row r="17" spans="1:25" s="42" customFormat="1" ht="15" customHeight="1">
      <c r="A17" s="245"/>
      <c r="B17" s="248"/>
      <c r="C17" s="249"/>
      <c r="D17" s="249"/>
      <c r="E17" s="250"/>
      <c r="F17" s="48"/>
      <c r="G17" s="99"/>
      <c r="H17" s="47"/>
      <c r="I17" s="47"/>
      <c r="J17" s="47"/>
      <c r="K17" s="47"/>
      <c r="L17" s="47"/>
      <c r="M17" s="41"/>
      <c r="N17" s="41"/>
      <c r="O17"/>
      <c r="P17"/>
      <c r="U17" s="40"/>
      <c r="V17" s="46"/>
      <c r="W17" s="45"/>
      <c r="X17" s="45"/>
      <c r="Y17" s="45"/>
    </row>
    <row r="18" spans="1:25" s="42" customFormat="1" ht="15" customHeight="1">
      <c r="A18" s="245"/>
      <c r="B18" s="251" t="s">
        <v>54</v>
      </c>
      <c r="C18" s="252"/>
      <c r="D18" s="252"/>
      <c r="E18" s="253"/>
      <c r="F18" s="49"/>
      <c r="G18" s="99"/>
      <c r="H18" s="47"/>
      <c r="I18" s="47"/>
      <c r="J18" s="47"/>
      <c r="K18" s="47"/>
      <c r="L18" s="47"/>
      <c r="M18" s="41"/>
      <c r="N18" s="41"/>
      <c r="O18"/>
      <c r="P18"/>
      <c r="U18" s="40"/>
      <c r="V18" s="46"/>
      <c r="W18" s="45"/>
      <c r="X18" s="45"/>
      <c r="Y18" s="45"/>
    </row>
    <row r="19" spans="1:25" s="42" customFormat="1" ht="15" customHeight="1">
      <c r="A19" s="245"/>
      <c r="B19" s="251"/>
      <c r="C19" s="252"/>
      <c r="D19" s="252"/>
      <c r="E19" s="253"/>
      <c r="F19" s="49"/>
      <c r="G19" s="99"/>
      <c r="H19" s="47"/>
      <c r="I19" s="47"/>
      <c r="J19" s="47"/>
      <c r="K19" s="47"/>
      <c r="L19" s="47"/>
      <c r="M19" s="41"/>
      <c r="N19" s="41"/>
      <c r="O19"/>
      <c r="P19"/>
      <c r="U19" s="40"/>
      <c r="V19" s="46"/>
      <c r="W19" s="45"/>
      <c r="X19" s="45"/>
      <c r="Y19" s="45"/>
    </row>
    <row r="20" spans="1:25" s="42" customFormat="1" ht="15" customHeight="1">
      <c r="A20" s="245"/>
      <c r="B20" s="251"/>
      <c r="C20" s="252"/>
      <c r="D20" s="252"/>
      <c r="E20" s="253"/>
      <c r="F20" s="49"/>
      <c r="G20" s="99"/>
      <c r="H20" s="47"/>
      <c r="I20" s="47"/>
      <c r="J20" s="47"/>
      <c r="K20" s="47"/>
      <c r="L20" s="47"/>
      <c r="M20" s="41"/>
      <c r="N20" s="41"/>
      <c r="O20"/>
      <c r="P20"/>
      <c r="U20" s="40"/>
      <c r="V20" s="46"/>
      <c r="W20" s="45"/>
      <c r="X20" s="45"/>
      <c r="Y20" s="45"/>
    </row>
    <row r="21" spans="1:25" s="42" customFormat="1" ht="15" customHeight="1">
      <c r="A21" s="245"/>
      <c r="B21" s="248"/>
      <c r="C21" s="249"/>
      <c r="D21" s="249"/>
      <c r="E21" s="250"/>
      <c r="F21" s="48"/>
      <c r="G21" s="99"/>
      <c r="H21" s="47"/>
      <c r="I21" s="47"/>
      <c r="J21" s="47"/>
      <c r="K21" s="47"/>
      <c r="L21" s="47"/>
      <c r="M21" s="41"/>
      <c r="N21" s="41"/>
      <c r="O21"/>
      <c r="P21"/>
      <c r="U21" s="40"/>
      <c r="V21" s="46"/>
      <c r="W21" s="45"/>
      <c r="X21" s="45"/>
      <c r="Y21" s="45"/>
    </row>
    <row r="22" spans="1:25" ht="15" customHeight="1">
      <c r="A22" s="42"/>
      <c r="B22" s="42"/>
      <c r="C22" s="42"/>
      <c r="D22" s="42"/>
      <c r="E22" s="239" t="s">
        <v>53</v>
      </c>
      <c r="F22" s="239"/>
      <c r="G22" s="240"/>
      <c r="H22" s="240"/>
      <c r="I22" s="240"/>
      <c r="J22" s="240"/>
      <c r="K22" s="44"/>
      <c r="L22" s="41"/>
      <c r="M22" s="41"/>
      <c r="N22" s="41"/>
      <c r="U22" s="40"/>
      <c r="V22" s="39"/>
      <c r="W22" s="38"/>
      <c r="X22" s="38"/>
      <c r="Y22" s="38"/>
    </row>
    <row r="23" spans="1:25" ht="15" customHeight="1">
      <c r="A23" s="42"/>
      <c r="B23" s="42"/>
      <c r="C23" s="42"/>
      <c r="D23" s="42"/>
      <c r="E23" s="241"/>
      <c r="F23" s="241"/>
      <c r="G23" s="241"/>
      <c r="H23" s="241"/>
      <c r="I23" s="241"/>
      <c r="J23" s="241"/>
      <c r="K23" s="44"/>
      <c r="L23" s="41"/>
      <c r="M23" s="41"/>
      <c r="N23" s="41"/>
      <c r="U23" s="40"/>
      <c r="V23" s="39"/>
      <c r="W23" s="38"/>
      <c r="X23" s="38"/>
      <c r="Y23" s="38"/>
    </row>
    <row r="24" spans="1:25" ht="21.75" customHeight="1">
      <c r="A24" s="42"/>
      <c r="B24" s="42"/>
      <c r="C24" s="42"/>
      <c r="D24" s="42"/>
      <c r="E24" s="241"/>
      <c r="F24" s="241"/>
      <c r="G24" s="241"/>
      <c r="H24" s="241"/>
      <c r="I24" s="241"/>
      <c r="J24" s="241"/>
      <c r="K24" s="44"/>
      <c r="L24" s="41"/>
      <c r="M24" s="41"/>
      <c r="N24" s="41"/>
      <c r="U24" s="40"/>
      <c r="V24" s="39"/>
      <c r="W24" s="38"/>
      <c r="X24" s="38"/>
      <c r="Y24" s="38"/>
    </row>
    <row r="25" spans="1:25" ht="9" customHeight="1">
      <c r="A25" s="42"/>
      <c r="B25" s="42"/>
      <c r="C25" s="42"/>
      <c r="D25" s="42"/>
      <c r="E25" s="42"/>
      <c r="F25" s="42"/>
      <c r="G25" s="41"/>
      <c r="H25" s="41"/>
      <c r="I25" s="41"/>
      <c r="J25" s="41"/>
      <c r="K25" s="41"/>
      <c r="L25" s="41"/>
      <c r="M25" s="41"/>
      <c r="N25" s="41"/>
      <c r="U25" s="40"/>
      <c r="V25" s="39"/>
      <c r="W25" s="38"/>
      <c r="X25" s="38"/>
      <c r="Y25" s="38"/>
    </row>
    <row r="26" spans="1:25" ht="18.75" customHeight="1">
      <c r="A26" s="42"/>
      <c r="B26" s="42"/>
      <c r="C26" s="42"/>
      <c r="D26" s="42"/>
      <c r="E26" s="42" t="s">
        <v>52</v>
      </c>
      <c r="F26" s="42"/>
      <c r="G26" s="43"/>
      <c r="H26" s="113"/>
      <c r="I26" s="43"/>
      <c r="J26" s="41"/>
      <c r="K26" s="41"/>
      <c r="L26" s="41"/>
      <c r="M26" s="41"/>
      <c r="N26" s="41"/>
      <c r="U26" s="40"/>
      <c r="V26" s="39"/>
      <c r="W26" s="38"/>
      <c r="X26" s="38"/>
      <c r="Y26" s="38"/>
    </row>
    <row r="27" spans="1:25" ht="15" customHeight="1">
      <c r="A27" s="42"/>
      <c r="B27" s="42"/>
      <c r="C27" s="42"/>
      <c r="D27" s="42"/>
      <c r="E27" s="42"/>
      <c r="F27" s="42"/>
      <c r="G27" s="106" t="s">
        <v>51</v>
      </c>
      <c r="H27" s="106"/>
      <c r="I27" s="41" t="s">
        <v>50</v>
      </c>
      <c r="J27" s="41"/>
      <c r="K27" s="41"/>
      <c r="L27" s="41"/>
      <c r="M27" s="41"/>
      <c r="N27" s="41"/>
      <c r="U27" s="40"/>
      <c r="V27" s="39"/>
      <c r="W27" s="38"/>
      <c r="X27" s="38"/>
      <c r="Y27" s="38"/>
    </row>
    <row r="28" spans="1:25" ht="15" customHeight="1">
      <c r="A28" s="42"/>
      <c r="B28" s="42"/>
      <c r="C28" s="42"/>
      <c r="D28" s="42"/>
      <c r="E28" s="42"/>
      <c r="F28" s="42"/>
      <c r="G28" s="41"/>
      <c r="H28" s="41"/>
      <c r="I28" s="41"/>
      <c r="J28" s="41"/>
      <c r="K28" s="41"/>
      <c r="L28" s="41"/>
      <c r="M28" s="41"/>
      <c r="N28" s="41"/>
      <c r="U28" s="40"/>
      <c r="V28" s="39"/>
      <c r="W28" s="38"/>
      <c r="X28" s="38"/>
      <c r="Y28" s="38"/>
    </row>
    <row r="29" spans="1:25" ht="15" customHeight="1">
      <c r="U29" s="40"/>
      <c r="V29" s="39"/>
      <c r="W29" s="38"/>
      <c r="X29" s="38"/>
      <c r="Y29" s="38"/>
    </row>
    <row r="30" spans="1:25" ht="15" customHeight="1">
      <c r="U30" s="40"/>
      <c r="V30" s="39"/>
      <c r="W30" s="38"/>
      <c r="X30" s="38"/>
      <c r="Y30" s="38"/>
    </row>
    <row r="31" spans="1:25" ht="15" customHeight="1">
      <c r="U31" s="40"/>
      <c r="V31" s="39"/>
      <c r="W31" s="38"/>
      <c r="X31" s="38"/>
      <c r="Y31" s="38"/>
    </row>
    <row r="32" spans="1:25" ht="15" customHeight="1">
      <c r="U32" s="40"/>
      <c r="V32" s="39"/>
      <c r="W32" s="38"/>
      <c r="X32" s="38"/>
      <c r="Y32" s="38"/>
    </row>
    <row r="33" spans="21:25" customFormat="1" ht="15" customHeight="1">
      <c r="U33" s="40"/>
      <c r="V33" s="39"/>
      <c r="W33" s="38"/>
      <c r="X33" s="38"/>
      <c r="Y33" s="38"/>
    </row>
    <row r="34" spans="21:25" customFormat="1" ht="15" customHeight="1">
      <c r="U34" s="40"/>
      <c r="V34" s="39"/>
      <c r="W34" s="38"/>
      <c r="X34" s="38"/>
      <c r="Y34" s="38"/>
    </row>
    <row r="35" spans="21:25" customFormat="1" ht="15" customHeight="1">
      <c r="U35" s="40"/>
      <c r="V35" s="39"/>
      <c r="W35" s="38"/>
      <c r="X35" s="38"/>
      <c r="Y35" s="38"/>
    </row>
    <row r="36" spans="21:25" customFormat="1" ht="15" customHeight="1">
      <c r="U36" s="40"/>
      <c r="V36" s="39"/>
      <c r="W36" s="38"/>
      <c r="X36" s="38"/>
      <c r="Y36" s="38"/>
    </row>
    <row r="37" spans="21:25" customFormat="1" ht="15" customHeight="1">
      <c r="U37" s="40"/>
      <c r="V37" s="39"/>
      <c r="W37" s="38"/>
      <c r="X37" s="38"/>
      <c r="Y37" s="38"/>
    </row>
    <row r="38" spans="21:25" customFormat="1" ht="15" customHeight="1">
      <c r="U38" s="40"/>
      <c r="V38" s="39"/>
      <c r="W38" s="38"/>
      <c r="X38" s="38"/>
      <c r="Y38" s="38"/>
    </row>
    <row r="39" spans="21:25" customFormat="1" ht="15" customHeight="1">
      <c r="U39" s="40"/>
      <c r="V39" s="39"/>
      <c r="W39" s="38"/>
      <c r="X39" s="38"/>
      <c r="Y39" s="38"/>
    </row>
    <row r="40" spans="21:25" customFormat="1" ht="15" customHeight="1">
      <c r="U40" s="40"/>
      <c r="V40" s="39"/>
      <c r="W40" s="38"/>
      <c r="X40" s="38"/>
      <c r="Y40" s="38"/>
    </row>
    <row r="41" spans="21:25" customFormat="1" ht="15" customHeight="1">
      <c r="U41" s="40"/>
      <c r="V41" s="39"/>
      <c r="W41" s="38"/>
      <c r="X41" s="38"/>
      <c r="Y41" s="38"/>
    </row>
    <row r="42" spans="21:25" customFormat="1" ht="15" customHeight="1">
      <c r="U42" s="40"/>
      <c r="V42" s="39"/>
      <c r="W42" s="38"/>
      <c r="X42" s="38"/>
      <c r="Y42" s="38"/>
    </row>
    <row r="43" spans="21:25" customFormat="1" ht="15" customHeight="1">
      <c r="U43" s="40"/>
      <c r="V43" s="39"/>
      <c r="W43" s="38"/>
      <c r="X43" s="38"/>
      <c r="Y43" s="38"/>
    </row>
    <row r="44" spans="21:25" customFormat="1" ht="15" customHeight="1">
      <c r="U44" s="40"/>
      <c r="V44" s="39"/>
      <c r="W44" s="38"/>
      <c r="X44" s="38"/>
      <c r="Y44" s="38"/>
    </row>
    <row r="45" spans="21:25" customFormat="1" ht="15" customHeight="1">
      <c r="U45" s="40"/>
      <c r="V45" s="39"/>
      <c r="W45" s="38"/>
      <c r="X45" s="38"/>
      <c r="Y45" s="38"/>
    </row>
    <row r="46" spans="21:25" customFormat="1" ht="15" customHeight="1">
      <c r="U46" s="40"/>
      <c r="V46" s="39"/>
      <c r="W46" s="38"/>
      <c r="X46" s="38"/>
      <c r="Y46" s="38"/>
    </row>
    <row r="47" spans="21:25" customFormat="1" ht="15" customHeight="1">
      <c r="U47" s="40"/>
      <c r="V47" s="39"/>
      <c r="W47" s="38"/>
      <c r="X47" s="38"/>
      <c r="Y47" s="38"/>
    </row>
    <row r="48" spans="21:25" customFormat="1" ht="15" customHeight="1">
      <c r="U48" s="40"/>
      <c r="V48" s="39"/>
      <c r="W48" s="38"/>
      <c r="X48" s="38"/>
      <c r="Y48" s="38"/>
    </row>
    <row r="49" spans="21:25" customFormat="1" ht="15" customHeight="1">
      <c r="U49" s="40"/>
      <c r="V49" s="39"/>
      <c r="W49" s="38"/>
      <c r="X49" s="38"/>
      <c r="Y49" s="38"/>
    </row>
    <row r="50" spans="21:25" customFormat="1" ht="15" customHeight="1">
      <c r="U50" s="40"/>
      <c r="V50" s="39"/>
      <c r="W50" s="38"/>
      <c r="X50" s="38"/>
      <c r="Y50" s="38"/>
    </row>
    <row r="51" spans="21:25" customFormat="1" ht="15" customHeight="1">
      <c r="U51" s="40"/>
      <c r="V51" s="39"/>
      <c r="W51" s="38"/>
      <c r="X51" s="38"/>
      <c r="Y51" s="38"/>
    </row>
    <row r="52" spans="21:25" customFormat="1" ht="15" customHeight="1">
      <c r="U52" s="40"/>
      <c r="V52" s="39"/>
      <c r="W52" s="38"/>
      <c r="X52" s="38"/>
      <c r="Y52" s="38"/>
    </row>
    <row r="53" spans="21:25" customFormat="1" ht="15" customHeight="1">
      <c r="U53" s="40"/>
      <c r="V53" s="39"/>
      <c r="W53" s="38"/>
      <c r="X53" s="38"/>
      <c r="Y53" s="38"/>
    </row>
    <row r="54" spans="21:25" customFormat="1" ht="15" customHeight="1">
      <c r="U54" s="40"/>
      <c r="V54" s="39"/>
      <c r="W54" s="38"/>
      <c r="X54" s="38"/>
      <c r="Y54" s="38"/>
    </row>
    <row r="55" spans="21:25" customFormat="1" ht="15" customHeight="1">
      <c r="U55" s="40"/>
      <c r="V55" s="39"/>
      <c r="W55" s="38"/>
      <c r="X55" s="38"/>
      <c r="Y55" s="38"/>
    </row>
    <row r="56" spans="21:25" customFormat="1" ht="15" customHeight="1">
      <c r="U56" s="40"/>
      <c r="V56" s="39"/>
      <c r="W56" s="38"/>
      <c r="X56" s="38"/>
      <c r="Y56" s="38"/>
    </row>
    <row r="57" spans="21:25" customFormat="1" ht="15" customHeight="1">
      <c r="U57" s="40"/>
      <c r="V57" s="39"/>
      <c r="W57" s="38"/>
      <c r="X57" s="38"/>
      <c r="Y57" s="38"/>
    </row>
    <row r="58" spans="21:25" customFormat="1" ht="15" customHeight="1">
      <c r="U58" s="40"/>
      <c r="V58" s="39"/>
      <c r="W58" s="38"/>
      <c r="X58" s="38"/>
      <c r="Y58" s="38"/>
    </row>
    <row r="59" spans="21:25" customFormat="1" ht="15" customHeight="1">
      <c r="U59" s="40"/>
      <c r="V59" s="39"/>
      <c r="W59" s="38"/>
      <c r="X59" s="38"/>
      <c r="Y59" s="38"/>
    </row>
    <row r="60" spans="21:25" customFormat="1" ht="15" customHeight="1">
      <c r="U60" s="40"/>
      <c r="V60" s="39"/>
      <c r="W60" s="38"/>
      <c r="X60" s="38"/>
      <c r="Y60" s="38"/>
    </row>
    <row r="61" spans="21:25" customFormat="1" ht="15" customHeight="1">
      <c r="U61" s="40"/>
      <c r="V61" s="39"/>
      <c r="W61" s="38"/>
      <c r="X61" s="38"/>
      <c r="Y61" s="38"/>
    </row>
    <row r="62" spans="21:25" customFormat="1" ht="15" customHeight="1">
      <c r="U62" s="40"/>
      <c r="V62" s="39"/>
      <c r="W62" s="38"/>
      <c r="X62" s="38"/>
      <c r="Y62" s="38"/>
    </row>
    <row r="63" spans="21:25" customFormat="1" ht="15" customHeight="1">
      <c r="U63" s="40"/>
      <c r="V63" s="39"/>
      <c r="W63" s="38"/>
      <c r="X63" s="38"/>
      <c r="Y63" s="38"/>
    </row>
    <row r="64" spans="21:25" customFormat="1" ht="15" customHeight="1">
      <c r="U64" s="40"/>
      <c r="V64" s="39"/>
      <c r="W64" s="38"/>
      <c r="X64" s="38"/>
      <c r="Y64" s="38"/>
    </row>
    <row r="65" spans="21:25" customFormat="1" ht="15" customHeight="1">
      <c r="U65" s="40"/>
      <c r="V65" s="39"/>
      <c r="W65" s="38"/>
      <c r="X65" s="38"/>
      <c r="Y65" s="38"/>
    </row>
    <row r="66" spans="21:25" customFormat="1" ht="15" customHeight="1">
      <c r="U66" s="40"/>
      <c r="V66" s="39"/>
      <c r="W66" s="38"/>
      <c r="X66" s="38"/>
      <c r="Y66" s="38"/>
    </row>
    <row r="67" spans="21:25" customFormat="1" ht="15" customHeight="1">
      <c r="U67" s="40"/>
      <c r="V67" s="39"/>
      <c r="W67" s="38"/>
      <c r="X67" s="38"/>
      <c r="Y67" s="38"/>
    </row>
    <row r="68" spans="21:25" customFormat="1" ht="15" customHeight="1">
      <c r="U68" s="40"/>
      <c r="V68" s="39"/>
      <c r="W68" s="38"/>
      <c r="X68" s="38"/>
      <c r="Y68" s="38"/>
    </row>
    <row r="69" spans="21:25" customFormat="1" ht="15" customHeight="1">
      <c r="U69" s="40"/>
      <c r="V69" s="39"/>
      <c r="W69" s="38"/>
      <c r="X69" s="38"/>
      <c r="Y69" s="38"/>
    </row>
    <row r="70" spans="21:25" customFormat="1" ht="15" customHeight="1">
      <c r="U70" s="40"/>
      <c r="V70" s="39"/>
      <c r="W70" s="38"/>
      <c r="X70" s="38"/>
      <c r="Y70" s="38"/>
    </row>
    <row r="71" spans="21:25" customFormat="1" ht="15" customHeight="1">
      <c r="U71" s="40"/>
      <c r="V71" s="39"/>
      <c r="W71" s="38"/>
      <c r="X71" s="38"/>
      <c r="Y71" s="38"/>
    </row>
    <row r="72" spans="21:25" customFormat="1" ht="15" customHeight="1">
      <c r="U72" s="40"/>
      <c r="V72" s="39"/>
      <c r="W72" s="38"/>
      <c r="X72" s="38"/>
      <c r="Y72" s="38"/>
    </row>
    <row r="73" spans="21:25" customFormat="1" ht="15" customHeight="1">
      <c r="U73" s="40"/>
      <c r="V73" s="39"/>
      <c r="W73" s="38"/>
      <c r="X73" s="38"/>
      <c r="Y73" s="38"/>
    </row>
    <row r="74" spans="21:25" customFormat="1" ht="15" customHeight="1">
      <c r="U74" s="40"/>
      <c r="V74" s="39"/>
      <c r="W74" s="38"/>
      <c r="X74" s="38"/>
      <c r="Y74" s="38"/>
    </row>
    <row r="75" spans="21:25" customFormat="1" ht="15" customHeight="1">
      <c r="U75" s="40"/>
      <c r="V75" s="39"/>
      <c r="W75" s="38"/>
      <c r="X75" s="38"/>
      <c r="Y75" s="38"/>
    </row>
    <row r="76" spans="21:25" customFormat="1" ht="15" customHeight="1">
      <c r="U76" s="40"/>
      <c r="V76" s="39"/>
      <c r="W76" s="38"/>
      <c r="X76" s="38"/>
      <c r="Y76" s="38"/>
    </row>
    <row r="77" spans="21:25" customFormat="1" ht="15" customHeight="1">
      <c r="U77" s="40"/>
      <c r="V77" s="39"/>
      <c r="W77" s="38"/>
      <c r="X77" s="38"/>
      <c r="Y77" s="38"/>
    </row>
    <row r="78" spans="21:25" customFormat="1" ht="15" customHeight="1">
      <c r="U78" s="40"/>
      <c r="V78" s="39"/>
      <c r="W78" s="38"/>
      <c r="X78" s="38"/>
      <c r="Y78" s="38"/>
    </row>
    <row r="79" spans="21:25" customFormat="1" ht="15" customHeight="1">
      <c r="U79" s="40"/>
      <c r="V79" s="39"/>
      <c r="W79" s="38"/>
      <c r="X79" s="38"/>
      <c r="Y79" s="38"/>
    </row>
    <row r="80" spans="21:25" customFormat="1" ht="15" customHeight="1">
      <c r="U80" s="40"/>
      <c r="V80" s="39"/>
      <c r="W80" s="38"/>
      <c r="X80" s="38"/>
      <c r="Y80" s="38"/>
    </row>
    <row r="81" spans="21:25" customFormat="1" ht="15" customHeight="1">
      <c r="U81" s="40"/>
      <c r="V81" s="39"/>
      <c r="W81" s="38"/>
      <c r="X81" s="38"/>
      <c r="Y81" s="38"/>
    </row>
    <row r="82" spans="21:25" customFormat="1" ht="15" customHeight="1">
      <c r="U82" s="40"/>
      <c r="V82" s="39"/>
      <c r="W82" s="38"/>
      <c r="X82" s="38"/>
      <c r="Y82" s="38"/>
    </row>
    <row r="83" spans="21:25" customFormat="1" ht="15" customHeight="1">
      <c r="U83" s="40"/>
      <c r="V83" s="39"/>
      <c r="W83" s="38"/>
      <c r="X83" s="38"/>
      <c r="Y83" s="38"/>
    </row>
    <row r="84" spans="21:25" customFormat="1" ht="15" customHeight="1">
      <c r="U84" s="40"/>
      <c r="V84" s="39"/>
      <c r="W84" s="38"/>
      <c r="X84" s="38"/>
      <c r="Y84" s="38"/>
    </row>
    <row r="85" spans="21:25" customFormat="1" ht="15" customHeight="1">
      <c r="U85" s="40"/>
      <c r="V85" s="39"/>
      <c r="W85" s="38"/>
      <c r="X85" s="38"/>
      <c r="Y85" s="38"/>
    </row>
    <row r="86" spans="21:25" customFormat="1" ht="15" customHeight="1">
      <c r="U86" s="40"/>
      <c r="V86" s="39"/>
      <c r="W86" s="38"/>
      <c r="X86" s="38"/>
      <c r="Y86" s="38"/>
    </row>
    <row r="87" spans="21:25" customFormat="1" ht="15" customHeight="1">
      <c r="U87" s="40"/>
      <c r="V87" s="39"/>
      <c r="W87" s="38"/>
      <c r="X87" s="38"/>
      <c r="Y87" s="38"/>
    </row>
    <row r="88" spans="21:25" customFormat="1" ht="15" customHeight="1">
      <c r="U88" s="40"/>
      <c r="V88" s="39"/>
      <c r="W88" s="38"/>
      <c r="X88" s="38"/>
      <c r="Y88" s="38"/>
    </row>
    <row r="89" spans="21:25" customFormat="1" ht="15" customHeight="1">
      <c r="U89" s="40"/>
      <c r="V89" s="39"/>
      <c r="W89" s="38"/>
      <c r="X89" s="38"/>
      <c r="Y89" s="38"/>
    </row>
    <row r="90" spans="21:25" customFormat="1" ht="15" customHeight="1">
      <c r="U90" s="40"/>
      <c r="V90" s="39"/>
      <c r="W90" s="38"/>
      <c r="X90" s="38"/>
      <c r="Y90" s="38"/>
    </row>
    <row r="91" spans="21:25" customFormat="1" ht="15" customHeight="1">
      <c r="U91" s="40"/>
      <c r="V91" s="39"/>
      <c r="W91" s="38"/>
      <c r="X91" s="38"/>
      <c r="Y91" s="38"/>
    </row>
    <row r="92" spans="21:25" customFormat="1" ht="15" customHeight="1">
      <c r="U92" s="40"/>
      <c r="V92" s="39"/>
      <c r="W92" s="38"/>
      <c r="X92" s="38"/>
      <c r="Y92" s="38"/>
    </row>
    <row r="93" spans="21:25" customFormat="1" ht="15" customHeight="1">
      <c r="U93" s="40"/>
      <c r="V93" s="39"/>
      <c r="W93" s="38"/>
      <c r="X93" s="38"/>
      <c r="Y93" s="38"/>
    </row>
    <row r="94" spans="21:25" customFormat="1" ht="15" customHeight="1">
      <c r="U94" s="40"/>
      <c r="V94" s="39"/>
      <c r="W94" s="38"/>
      <c r="X94" s="38"/>
      <c r="Y94" s="38"/>
    </row>
    <row r="95" spans="21:25" customFormat="1" ht="15" customHeight="1">
      <c r="U95" s="40"/>
      <c r="V95" s="39"/>
      <c r="W95" s="38"/>
      <c r="X95" s="38"/>
      <c r="Y95" s="38"/>
    </row>
    <row r="96" spans="21:25" customFormat="1" ht="15" customHeight="1">
      <c r="U96" s="40"/>
      <c r="V96" s="39"/>
      <c r="W96" s="38"/>
      <c r="X96" s="38"/>
      <c r="Y96" s="38"/>
    </row>
    <row r="97" spans="21:25" customFormat="1" ht="15" customHeight="1">
      <c r="U97" s="40"/>
      <c r="V97" s="39"/>
      <c r="W97" s="38"/>
      <c r="X97" s="38"/>
      <c r="Y97" s="38"/>
    </row>
    <row r="98" spans="21:25" customFormat="1" ht="15" customHeight="1">
      <c r="U98" s="40"/>
      <c r="V98" s="39"/>
      <c r="W98" s="38"/>
      <c r="X98" s="38"/>
      <c r="Y98" s="38"/>
    </row>
    <row r="99" spans="21:25" customFormat="1" ht="15" customHeight="1">
      <c r="U99" s="40"/>
      <c r="V99" s="39"/>
      <c r="W99" s="38"/>
      <c r="X99" s="38"/>
      <c r="Y99" s="38"/>
    </row>
    <row r="100" spans="21:25" customFormat="1" ht="15" customHeight="1">
      <c r="U100" s="40"/>
      <c r="V100" s="39"/>
      <c r="W100" s="38"/>
      <c r="X100" s="38"/>
      <c r="Y100" s="38"/>
    </row>
    <row r="101" spans="21:25" customFormat="1" ht="15" customHeight="1">
      <c r="U101" s="40"/>
      <c r="V101" s="39"/>
      <c r="W101" s="38"/>
      <c r="X101" s="38"/>
      <c r="Y101" s="38"/>
    </row>
    <row r="102" spans="21:25" customFormat="1" ht="15" customHeight="1">
      <c r="U102" s="40"/>
      <c r="V102" s="39"/>
      <c r="W102" s="38"/>
      <c r="X102" s="38"/>
      <c r="Y102" s="38"/>
    </row>
    <row r="103" spans="21:25" customFormat="1" ht="15" customHeight="1">
      <c r="U103" s="40"/>
      <c r="V103" s="39"/>
      <c r="W103" s="38"/>
      <c r="X103" s="38"/>
      <c r="Y103" s="38"/>
    </row>
    <row r="104" spans="21:25" customFormat="1" ht="15" customHeight="1">
      <c r="U104" s="40"/>
      <c r="V104" s="39"/>
      <c r="W104" s="38"/>
      <c r="X104" s="38"/>
      <c r="Y104" s="38"/>
    </row>
    <row r="105" spans="21:25" customFormat="1" ht="15" customHeight="1">
      <c r="U105" s="40"/>
      <c r="V105" s="39"/>
      <c r="W105" s="38"/>
      <c r="X105" s="38"/>
      <c r="Y105" s="38"/>
    </row>
    <row r="106" spans="21:25" customFormat="1" ht="15" customHeight="1">
      <c r="U106" s="40"/>
      <c r="V106" s="39"/>
      <c r="W106" s="38"/>
      <c r="X106" s="38"/>
      <c r="Y106" s="38"/>
    </row>
    <row r="107" spans="21:25" customFormat="1" ht="15" customHeight="1">
      <c r="U107" s="40"/>
      <c r="V107" s="39"/>
      <c r="W107" s="38"/>
      <c r="X107" s="38"/>
      <c r="Y107" s="38"/>
    </row>
    <row r="108" spans="21:25" customFormat="1" ht="15" customHeight="1">
      <c r="U108" s="40"/>
      <c r="V108" s="39"/>
      <c r="W108" s="38"/>
      <c r="X108" s="38"/>
      <c r="Y108" s="38"/>
    </row>
    <row r="109" spans="21:25" customFormat="1" ht="15" customHeight="1">
      <c r="U109" s="40"/>
      <c r="V109" s="39"/>
      <c r="W109" s="38"/>
      <c r="X109" s="38"/>
      <c r="Y109" s="38"/>
    </row>
    <row r="110" spans="21:25" customFormat="1" ht="15" customHeight="1">
      <c r="U110" s="40"/>
      <c r="V110" s="39"/>
      <c r="W110" s="38"/>
      <c r="X110" s="38"/>
      <c r="Y110" s="38"/>
    </row>
    <row r="111" spans="21:25" customFormat="1" ht="15" customHeight="1">
      <c r="U111" s="40"/>
      <c r="V111" s="39"/>
      <c r="W111" s="38"/>
      <c r="X111" s="38"/>
      <c r="Y111" s="38"/>
    </row>
    <row r="112" spans="21:25" customFormat="1" ht="15" customHeight="1">
      <c r="U112" s="40"/>
      <c r="V112" s="39"/>
      <c r="W112" s="38"/>
      <c r="X112" s="38"/>
      <c r="Y112" s="38"/>
    </row>
    <row r="113" spans="21:25" customFormat="1" ht="15" customHeight="1">
      <c r="U113" s="40"/>
      <c r="V113" s="39"/>
      <c r="W113" s="38"/>
      <c r="X113" s="38"/>
      <c r="Y113" s="38"/>
    </row>
    <row r="114" spans="21:25" customFormat="1" ht="15" customHeight="1">
      <c r="U114" s="40"/>
      <c r="V114" s="39"/>
      <c r="W114" s="38"/>
      <c r="X114" s="38"/>
      <c r="Y114" s="38"/>
    </row>
    <row r="115" spans="21:25" customFormat="1" ht="15" customHeight="1">
      <c r="U115" s="40"/>
      <c r="V115" s="39"/>
      <c r="W115" s="38"/>
      <c r="X115" s="38"/>
      <c r="Y115" s="38"/>
    </row>
    <row r="116" spans="21:25" customFormat="1" ht="15" customHeight="1">
      <c r="U116" s="40"/>
      <c r="V116" s="39"/>
      <c r="W116" s="38"/>
      <c r="X116" s="38"/>
      <c r="Y116" s="38"/>
    </row>
    <row r="117" spans="21:25" customFormat="1" ht="15" customHeight="1">
      <c r="U117" s="40"/>
      <c r="V117" s="39"/>
      <c r="W117" s="38"/>
      <c r="X117" s="38"/>
      <c r="Y117" s="38"/>
    </row>
    <row r="118" spans="21:25" customFormat="1" ht="15" customHeight="1">
      <c r="U118" s="40"/>
      <c r="V118" s="39"/>
      <c r="W118" s="38"/>
      <c r="X118" s="38"/>
      <c r="Y118" s="38"/>
    </row>
    <row r="119" spans="21:25" customFormat="1" ht="15" customHeight="1">
      <c r="U119" s="40"/>
      <c r="V119" s="39"/>
      <c r="W119" s="38"/>
      <c r="X119" s="38"/>
      <c r="Y119" s="38"/>
    </row>
    <row r="120" spans="21:25" customFormat="1" ht="15" customHeight="1">
      <c r="U120" s="40"/>
      <c r="V120" s="39"/>
      <c r="W120" s="38"/>
      <c r="X120" s="38"/>
      <c r="Y120" s="38"/>
    </row>
    <row r="121" spans="21:25" customFormat="1" ht="15" customHeight="1">
      <c r="U121" s="40"/>
      <c r="V121" s="39"/>
      <c r="W121" s="38"/>
      <c r="X121" s="38"/>
      <c r="Y121" s="38"/>
    </row>
    <row r="122" spans="21:25" customFormat="1" ht="15" customHeight="1">
      <c r="U122" s="40"/>
      <c r="V122" s="39"/>
      <c r="W122" s="38"/>
      <c r="X122" s="38"/>
      <c r="Y122" s="38"/>
    </row>
    <row r="123" spans="21:25" customFormat="1" ht="15" customHeight="1">
      <c r="U123" s="40"/>
      <c r="V123" s="39"/>
      <c r="W123" s="38"/>
      <c r="X123" s="38"/>
      <c r="Y123" s="38"/>
    </row>
    <row r="124" spans="21:25" customFormat="1" ht="15" customHeight="1">
      <c r="U124" s="40"/>
      <c r="V124" s="39"/>
      <c r="W124" s="38"/>
      <c r="X124" s="38"/>
      <c r="Y124" s="38"/>
    </row>
    <row r="125" spans="21:25" customFormat="1" ht="15" customHeight="1">
      <c r="U125" s="40"/>
      <c r="V125" s="39"/>
      <c r="W125" s="38"/>
      <c r="X125" s="38"/>
      <c r="Y125" s="38"/>
    </row>
    <row r="126" spans="21:25" customFormat="1" ht="15" customHeight="1">
      <c r="U126" s="40"/>
      <c r="V126" s="39"/>
      <c r="W126" s="38"/>
      <c r="X126" s="38"/>
      <c r="Y126" s="38"/>
    </row>
    <row r="127" spans="21:25" customFormat="1" ht="15" customHeight="1">
      <c r="U127" s="40"/>
      <c r="V127" s="39"/>
      <c r="W127" s="38"/>
      <c r="X127" s="38"/>
      <c r="Y127" s="38"/>
    </row>
    <row r="128" spans="21:25" customFormat="1" ht="15" customHeight="1">
      <c r="U128" s="40"/>
      <c r="V128" s="39"/>
      <c r="W128" s="38"/>
      <c r="X128" s="38"/>
      <c r="Y128" s="38"/>
    </row>
    <row r="129" spans="21:25" customFormat="1" ht="15" customHeight="1">
      <c r="U129" s="40"/>
      <c r="V129" s="39"/>
      <c r="W129" s="38"/>
      <c r="X129" s="38"/>
      <c r="Y129" s="38"/>
    </row>
    <row r="130" spans="21:25" customFormat="1" ht="15" customHeight="1">
      <c r="U130" s="40"/>
      <c r="V130" s="39"/>
      <c r="W130" s="38"/>
      <c r="X130" s="38"/>
      <c r="Y130" s="38"/>
    </row>
    <row r="131" spans="21:25" customFormat="1" ht="15" customHeight="1">
      <c r="U131" s="40"/>
      <c r="V131" s="39"/>
      <c r="W131" s="38"/>
      <c r="X131" s="38"/>
      <c r="Y131" s="38"/>
    </row>
    <row r="132" spans="21:25" customFormat="1" ht="15" customHeight="1">
      <c r="U132" s="40"/>
      <c r="V132" s="39"/>
      <c r="W132" s="38"/>
      <c r="X132" s="38"/>
      <c r="Y132" s="38"/>
    </row>
    <row r="133" spans="21:25" customFormat="1" ht="15" customHeight="1">
      <c r="U133" s="40"/>
      <c r="V133" s="39"/>
      <c r="W133" s="38"/>
      <c r="X133" s="38"/>
      <c r="Y133" s="38"/>
    </row>
    <row r="134" spans="21:25" customFormat="1" ht="15" customHeight="1">
      <c r="U134" s="40"/>
      <c r="V134" s="39"/>
      <c r="W134" s="38"/>
      <c r="X134" s="38"/>
      <c r="Y134" s="38"/>
    </row>
    <row r="135" spans="21:25" customFormat="1" ht="15" customHeight="1">
      <c r="U135" s="40"/>
      <c r="V135" s="39"/>
      <c r="W135" s="38"/>
      <c r="X135" s="38"/>
      <c r="Y135" s="38"/>
    </row>
    <row r="136" spans="21:25" customFormat="1" ht="15" customHeight="1">
      <c r="U136" s="40"/>
      <c r="V136" s="39"/>
      <c r="W136" s="38"/>
      <c r="X136" s="38"/>
      <c r="Y136" s="38"/>
    </row>
    <row r="137" spans="21:25" customFormat="1" ht="15" customHeight="1">
      <c r="U137" s="40"/>
      <c r="V137" s="39"/>
      <c r="W137" s="38"/>
      <c r="X137" s="38"/>
      <c r="Y137" s="38"/>
    </row>
    <row r="138" spans="21:25" customFormat="1" ht="15" customHeight="1">
      <c r="U138" s="40"/>
      <c r="V138" s="39"/>
      <c r="W138" s="38"/>
      <c r="X138" s="38"/>
      <c r="Y138" s="38"/>
    </row>
    <row r="139" spans="21:25" customFormat="1" ht="15" customHeight="1">
      <c r="U139" s="40"/>
      <c r="V139" s="39"/>
      <c r="W139" s="38"/>
      <c r="X139" s="38"/>
      <c r="Y139" s="38"/>
    </row>
    <row r="140" spans="21:25" customFormat="1" ht="15" customHeight="1">
      <c r="U140" s="40"/>
      <c r="V140" s="39"/>
      <c r="W140" s="38"/>
      <c r="X140" s="38"/>
      <c r="Y140" s="38"/>
    </row>
    <row r="141" spans="21:25" customFormat="1" ht="15" customHeight="1">
      <c r="U141" s="40"/>
      <c r="V141" s="39"/>
      <c r="W141" s="38"/>
      <c r="X141" s="38"/>
      <c r="Y141" s="38"/>
    </row>
    <row r="142" spans="21:25" customFormat="1" ht="15" customHeight="1">
      <c r="U142" s="40"/>
      <c r="V142" s="39"/>
      <c r="W142" s="38"/>
      <c r="X142" s="38"/>
      <c r="Y142" s="38"/>
    </row>
    <row r="143" spans="21:25" customFormat="1" ht="15" customHeight="1">
      <c r="U143" s="40"/>
      <c r="V143" s="39"/>
      <c r="W143" s="38"/>
      <c r="X143" s="38"/>
      <c r="Y143" s="38"/>
    </row>
    <row r="144" spans="21:25" customFormat="1" ht="15" customHeight="1">
      <c r="U144" s="40"/>
      <c r="V144" s="39"/>
      <c r="W144" s="38"/>
      <c r="X144" s="38"/>
      <c r="Y144" s="38"/>
    </row>
    <row r="145" spans="21:25" customFormat="1" ht="15" customHeight="1">
      <c r="U145" s="40"/>
      <c r="V145" s="39"/>
      <c r="W145" s="38"/>
      <c r="X145" s="38"/>
      <c r="Y145" s="38"/>
    </row>
    <row r="146" spans="21:25" customFormat="1" ht="15" customHeight="1">
      <c r="U146" s="40"/>
      <c r="V146" s="39"/>
      <c r="W146" s="38"/>
      <c r="X146" s="38"/>
      <c r="Y146" s="38"/>
    </row>
    <row r="147" spans="21:25" customFormat="1" ht="15" customHeight="1">
      <c r="U147" s="40"/>
      <c r="V147" s="39"/>
      <c r="W147" s="38"/>
      <c r="X147" s="38"/>
      <c r="Y147" s="38"/>
    </row>
    <row r="148" spans="21:25" customFormat="1" ht="15" customHeight="1">
      <c r="U148" s="40"/>
      <c r="V148" s="39"/>
      <c r="W148" s="38"/>
      <c r="X148" s="38"/>
      <c r="Y148" s="38"/>
    </row>
    <row r="149" spans="21:25" customFormat="1" ht="15" customHeight="1">
      <c r="U149" s="40"/>
      <c r="V149" s="39"/>
      <c r="W149" s="38"/>
      <c r="X149" s="38"/>
      <c r="Y149" s="38"/>
    </row>
    <row r="150" spans="21:25" customFormat="1" ht="15" customHeight="1">
      <c r="U150" s="40"/>
      <c r="V150" s="39"/>
      <c r="W150" s="38"/>
      <c r="X150" s="38"/>
      <c r="Y150" s="38"/>
    </row>
    <row r="151" spans="21:25" customFormat="1" ht="15" customHeight="1">
      <c r="U151" s="40"/>
      <c r="V151" s="39"/>
      <c r="W151" s="38"/>
      <c r="X151" s="38"/>
      <c r="Y151" s="38"/>
    </row>
    <row r="152" spans="21:25" customFormat="1" ht="15" customHeight="1">
      <c r="U152" s="40"/>
      <c r="V152" s="39"/>
      <c r="W152" s="38"/>
      <c r="X152" s="38"/>
      <c r="Y152" s="38"/>
    </row>
    <row r="153" spans="21:25" customFormat="1" ht="15" customHeight="1">
      <c r="U153" s="40"/>
      <c r="V153" s="39"/>
      <c r="W153" s="38"/>
      <c r="X153" s="38"/>
      <c r="Y153" s="38"/>
    </row>
    <row r="154" spans="21:25" customFormat="1" ht="15" customHeight="1">
      <c r="U154" s="40"/>
      <c r="V154" s="39"/>
      <c r="W154" s="38"/>
      <c r="X154" s="38"/>
      <c r="Y154" s="38"/>
    </row>
    <row r="155" spans="21:25" customFormat="1" ht="15" customHeight="1">
      <c r="U155" s="40"/>
      <c r="V155" s="39"/>
      <c r="W155" s="38"/>
      <c r="X155" s="38"/>
      <c r="Y155" s="38"/>
    </row>
    <row r="156" spans="21:25" customFormat="1" ht="15" customHeight="1">
      <c r="U156" s="40"/>
      <c r="V156" s="39"/>
      <c r="W156" s="38"/>
      <c r="X156" s="38"/>
      <c r="Y156" s="38"/>
    </row>
    <row r="157" spans="21:25" customFormat="1" ht="15" customHeight="1">
      <c r="U157" s="40"/>
      <c r="V157" s="39"/>
      <c r="W157" s="38"/>
      <c r="X157" s="38"/>
      <c r="Y157" s="38"/>
    </row>
    <row r="158" spans="21:25" customFormat="1" ht="15" customHeight="1">
      <c r="U158" s="40"/>
      <c r="V158" s="39"/>
      <c r="W158" s="38"/>
      <c r="X158" s="38"/>
      <c r="Y158" s="38"/>
    </row>
    <row r="159" spans="21:25" customFormat="1" ht="15" customHeight="1">
      <c r="U159" s="40"/>
      <c r="V159" s="39"/>
      <c r="W159" s="38"/>
      <c r="X159" s="38"/>
      <c r="Y159" s="38"/>
    </row>
    <row r="160" spans="21:25" customFormat="1" ht="15" customHeight="1">
      <c r="U160" s="40"/>
      <c r="V160" s="39"/>
      <c r="W160" s="38"/>
      <c r="X160" s="38"/>
      <c r="Y160" s="38"/>
    </row>
    <row r="161" spans="21:25" customFormat="1" ht="15" customHeight="1">
      <c r="U161" s="40"/>
      <c r="V161" s="39"/>
      <c r="W161" s="38"/>
      <c r="X161" s="38"/>
      <c r="Y161" s="38"/>
    </row>
    <row r="162" spans="21:25" customFormat="1" ht="15" customHeight="1">
      <c r="U162" s="40"/>
      <c r="V162" s="39"/>
      <c r="W162" s="38"/>
      <c r="X162" s="38"/>
      <c r="Y162" s="38"/>
    </row>
    <row r="163" spans="21:25" customFormat="1" ht="15" customHeight="1">
      <c r="U163" s="40"/>
      <c r="V163" s="39"/>
      <c r="W163" s="38"/>
      <c r="X163" s="38"/>
      <c r="Y163" s="38"/>
    </row>
    <row r="164" spans="21:25" customFormat="1" ht="15" customHeight="1">
      <c r="U164" s="40"/>
      <c r="V164" s="39"/>
      <c r="W164" s="38"/>
      <c r="X164" s="38"/>
      <c r="Y164" s="38"/>
    </row>
    <row r="165" spans="21:25" customFormat="1" ht="15" customHeight="1">
      <c r="U165" s="40"/>
      <c r="V165" s="39"/>
      <c r="W165" s="38"/>
      <c r="X165" s="38"/>
      <c r="Y165" s="38"/>
    </row>
    <row r="166" spans="21:25" customFormat="1" ht="15" customHeight="1">
      <c r="U166" s="40"/>
      <c r="V166" s="39"/>
      <c r="W166" s="38"/>
      <c r="X166" s="38"/>
      <c r="Y166" s="38"/>
    </row>
    <row r="167" spans="21:25" customFormat="1" ht="15" customHeight="1">
      <c r="U167" s="40"/>
      <c r="V167" s="39"/>
      <c r="W167" s="38"/>
      <c r="X167" s="38"/>
      <c r="Y167" s="38"/>
    </row>
    <row r="168" spans="21:25" customFormat="1" ht="15" customHeight="1">
      <c r="U168" s="40"/>
      <c r="V168" s="39"/>
      <c r="W168" s="38"/>
      <c r="X168" s="38"/>
      <c r="Y168" s="38"/>
    </row>
    <row r="169" spans="21:25" customFormat="1" ht="15" customHeight="1">
      <c r="U169" s="37"/>
      <c r="V169" s="36"/>
    </row>
    <row r="170" spans="21:25" customFormat="1" ht="15" customHeight="1">
      <c r="U170" s="37"/>
      <c r="V170" s="36"/>
    </row>
    <row r="171" spans="21:25" customFormat="1" ht="15" customHeight="1">
      <c r="U171" s="37"/>
      <c r="V171" s="36"/>
    </row>
    <row r="172" spans="21:25" customFormat="1" ht="15" customHeight="1">
      <c r="V172" s="36"/>
    </row>
    <row r="173" spans="21:25" customFormat="1" ht="15" customHeight="1">
      <c r="V173" s="36"/>
    </row>
    <row r="174" spans="21:25" customFormat="1" ht="15" customHeight="1">
      <c r="V174" s="36"/>
    </row>
    <row r="175" spans="21:25" customFormat="1" ht="15" customHeight="1">
      <c r="V175" s="36"/>
    </row>
    <row r="176" spans="21:25" customFormat="1" ht="15" customHeight="1">
      <c r="V176" s="36"/>
    </row>
    <row r="177" customFormat="1" ht="15" customHeight="1"/>
  </sheetData>
  <dataConsolidate/>
  <mergeCells count="21">
    <mergeCell ref="E22:J24"/>
    <mergeCell ref="C8:D8"/>
    <mergeCell ref="B10:E10"/>
    <mergeCell ref="A11:A21"/>
    <mergeCell ref="B11:E11"/>
    <mergeCell ref="B12:E12"/>
    <mergeCell ref="B13:E13"/>
    <mergeCell ref="B14:E14"/>
    <mergeCell ref="B15:E15"/>
    <mergeCell ref="B16:E16"/>
    <mergeCell ref="B17:E17"/>
    <mergeCell ref="B18:E18"/>
    <mergeCell ref="B19:E19"/>
    <mergeCell ref="B20:E20"/>
    <mergeCell ref="B21:E21"/>
    <mergeCell ref="A1:L1"/>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Y177"/>
  <sheetViews>
    <sheetView zoomScaleNormal="100" workbookViewId="0">
      <selection activeCell="I18" sqref="I18"/>
    </sheetView>
  </sheetViews>
  <sheetFormatPr defaultRowHeight="12.5"/>
  <cols>
    <col min="1" max="1" width="3.81640625" customWidth="1"/>
    <col min="2" max="2" width="12.7265625" customWidth="1"/>
    <col min="3" max="3" width="12.453125" customWidth="1"/>
    <col min="4" max="4" width="10.7265625" customWidth="1"/>
    <col min="5" max="5" width="1.54296875" customWidth="1"/>
    <col min="6" max="6" width="10.7265625" customWidth="1"/>
    <col min="7" max="12" width="12.7265625" style="36" customWidth="1"/>
    <col min="13" max="13" width="3.453125" style="36" customWidth="1"/>
    <col min="14" max="14" width="9.81640625" style="36" customWidth="1"/>
    <col min="15" max="15" width="20.26953125" customWidth="1"/>
    <col min="16" max="16" width="14.1796875" customWidth="1"/>
    <col min="17" max="17" width="18.81640625" customWidth="1"/>
    <col min="18" max="18" width="20" customWidth="1"/>
    <col min="19" max="19" width="13.81640625" customWidth="1"/>
    <col min="20" max="20" width="14.1796875" customWidth="1"/>
    <col min="21" max="21" width="9.54296875" customWidth="1"/>
    <col min="22" max="22" width="11.81640625" style="36" customWidth="1"/>
    <col min="258" max="258" width="3.81640625" customWidth="1"/>
    <col min="259" max="259" width="12.7265625" customWidth="1"/>
    <col min="260" max="260" width="12.453125" customWidth="1"/>
    <col min="261" max="262" width="10.7265625" customWidth="1"/>
    <col min="263" max="268" width="12.7265625" customWidth="1"/>
    <col min="269" max="269" width="3.453125" customWidth="1"/>
    <col min="270" max="270" width="9.81640625" customWidth="1"/>
    <col min="271" max="271" width="20.26953125" customWidth="1"/>
    <col min="272" max="272" width="14.1796875" customWidth="1"/>
    <col min="273" max="273" width="18.81640625" customWidth="1"/>
    <col min="274" max="274" width="20" customWidth="1"/>
    <col min="275" max="275" width="13.81640625" customWidth="1"/>
    <col min="276" max="276" width="14.1796875" customWidth="1"/>
    <col min="277" max="277" width="9.54296875" customWidth="1"/>
    <col min="278" max="278" width="11.81640625" customWidth="1"/>
    <col min="514" max="514" width="3.81640625" customWidth="1"/>
    <col min="515" max="515" width="12.7265625" customWidth="1"/>
    <col min="516" max="516" width="12.453125" customWidth="1"/>
    <col min="517" max="518" width="10.7265625" customWidth="1"/>
    <col min="519" max="524" width="12.7265625" customWidth="1"/>
    <col min="525" max="525" width="3.453125" customWidth="1"/>
    <col min="526" max="526" width="9.81640625" customWidth="1"/>
    <col min="527" max="527" width="20.26953125" customWidth="1"/>
    <col min="528" max="528" width="14.1796875" customWidth="1"/>
    <col min="529" max="529" width="18.81640625" customWidth="1"/>
    <col min="530" max="530" width="20" customWidth="1"/>
    <col min="531" max="531" width="13.81640625" customWidth="1"/>
    <col min="532" max="532" width="14.1796875" customWidth="1"/>
    <col min="533" max="533" width="9.54296875" customWidth="1"/>
    <col min="534" max="534" width="11.81640625" customWidth="1"/>
    <col min="770" max="770" width="3.81640625" customWidth="1"/>
    <col min="771" max="771" width="12.7265625" customWidth="1"/>
    <col min="772" max="772" width="12.453125" customWidth="1"/>
    <col min="773" max="774" width="10.7265625" customWidth="1"/>
    <col min="775" max="780" width="12.7265625" customWidth="1"/>
    <col min="781" max="781" width="3.453125" customWidth="1"/>
    <col min="782" max="782" width="9.81640625" customWidth="1"/>
    <col min="783" max="783" width="20.26953125" customWidth="1"/>
    <col min="784" max="784" width="14.1796875" customWidth="1"/>
    <col min="785" max="785" width="18.81640625" customWidth="1"/>
    <col min="786" max="786" width="20" customWidth="1"/>
    <col min="787" max="787" width="13.81640625" customWidth="1"/>
    <col min="788" max="788" width="14.1796875" customWidth="1"/>
    <col min="789" max="789" width="9.54296875" customWidth="1"/>
    <col min="790" max="790" width="11.81640625" customWidth="1"/>
    <col min="1026" max="1026" width="3.81640625" customWidth="1"/>
    <col min="1027" max="1027" width="12.7265625" customWidth="1"/>
    <col min="1028" max="1028" width="12.453125" customWidth="1"/>
    <col min="1029" max="1030" width="10.7265625" customWidth="1"/>
    <col min="1031" max="1036" width="12.7265625" customWidth="1"/>
    <col min="1037" max="1037" width="3.453125" customWidth="1"/>
    <col min="1038" max="1038" width="9.81640625" customWidth="1"/>
    <col min="1039" max="1039" width="20.26953125" customWidth="1"/>
    <col min="1040" max="1040" width="14.1796875" customWidth="1"/>
    <col min="1041" max="1041" width="18.81640625" customWidth="1"/>
    <col min="1042" max="1042" width="20" customWidth="1"/>
    <col min="1043" max="1043" width="13.81640625" customWidth="1"/>
    <col min="1044" max="1044" width="14.1796875" customWidth="1"/>
    <col min="1045" max="1045" width="9.54296875" customWidth="1"/>
    <col min="1046" max="1046" width="11.81640625" customWidth="1"/>
    <col min="1282" max="1282" width="3.81640625" customWidth="1"/>
    <col min="1283" max="1283" width="12.7265625" customWidth="1"/>
    <col min="1284" max="1284" width="12.453125" customWidth="1"/>
    <col min="1285" max="1286" width="10.7265625" customWidth="1"/>
    <col min="1287" max="1292" width="12.7265625" customWidth="1"/>
    <col min="1293" max="1293" width="3.453125" customWidth="1"/>
    <col min="1294" max="1294" width="9.81640625" customWidth="1"/>
    <col min="1295" max="1295" width="20.26953125" customWidth="1"/>
    <col min="1296" max="1296" width="14.1796875" customWidth="1"/>
    <col min="1297" max="1297" width="18.81640625" customWidth="1"/>
    <col min="1298" max="1298" width="20" customWidth="1"/>
    <col min="1299" max="1299" width="13.81640625" customWidth="1"/>
    <col min="1300" max="1300" width="14.1796875" customWidth="1"/>
    <col min="1301" max="1301" width="9.54296875" customWidth="1"/>
    <col min="1302" max="1302" width="11.81640625" customWidth="1"/>
    <col min="1538" max="1538" width="3.81640625" customWidth="1"/>
    <col min="1539" max="1539" width="12.7265625" customWidth="1"/>
    <col min="1540" max="1540" width="12.453125" customWidth="1"/>
    <col min="1541" max="1542" width="10.7265625" customWidth="1"/>
    <col min="1543" max="1548" width="12.7265625" customWidth="1"/>
    <col min="1549" max="1549" width="3.453125" customWidth="1"/>
    <col min="1550" max="1550" width="9.81640625" customWidth="1"/>
    <col min="1551" max="1551" width="20.26953125" customWidth="1"/>
    <col min="1552" max="1552" width="14.1796875" customWidth="1"/>
    <col min="1553" max="1553" width="18.81640625" customWidth="1"/>
    <col min="1554" max="1554" width="20" customWidth="1"/>
    <col min="1555" max="1555" width="13.81640625" customWidth="1"/>
    <col min="1556" max="1556" width="14.1796875" customWidth="1"/>
    <col min="1557" max="1557" width="9.54296875" customWidth="1"/>
    <col min="1558" max="1558" width="11.81640625" customWidth="1"/>
    <col min="1794" max="1794" width="3.81640625" customWidth="1"/>
    <col min="1795" max="1795" width="12.7265625" customWidth="1"/>
    <col min="1796" max="1796" width="12.453125" customWidth="1"/>
    <col min="1797" max="1798" width="10.7265625" customWidth="1"/>
    <col min="1799" max="1804" width="12.7265625" customWidth="1"/>
    <col min="1805" max="1805" width="3.453125" customWidth="1"/>
    <col min="1806" max="1806" width="9.81640625" customWidth="1"/>
    <col min="1807" max="1807" width="20.26953125" customWidth="1"/>
    <col min="1808" max="1808" width="14.1796875" customWidth="1"/>
    <col min="1809" max="1809" width="18.81640625" customWidth="1"/>
    <col min="1810" max="1810" width="20" customWidth="1"/>
    <col min="1811" max="1811" width="13.81640625" customWidth="1"/>
    <col min="1812" max="1812" width="14.1796875" customWidth="1"/>
    <col min="1813" max="1813" width="9.54296875" customWidth="1"/>
    <col min="1814" max="1814" width="11.81640625" customWidth="1"/>
    <col min="2050" max="2050" width="3.81640625" customWidth="1"/>
    <col min="2051" max="2051" width="12.7265625" customWidth="1"/>
    <col min="2052" max="2052" width="12.453125" customWidth="1"/>
    <col min="2053" max="2054" width="10.7265625" customWidth="1"/>
    <col min="2055" max="2060" width="12.7265625" customWidth="1"/>
    <col min="2061" max="2061" width="3.453125" customWidth="1"/>
    <col min="2062" max="2062" width="9.81640625" customWidth="1"/>
    <col min="2063" max="2063" width="20.26953125" customWidth="1"/>
    <col min="2064" max="2064" width="14.1796875" customWidth="1"/>
    <col min="2065" max="2065" width="18.81640625" customWidth="1"/>
    <col min="2066" max="2066" width="20" customWidth="1"/>
    <col min="2067" max="2067" width="13.81640625" customWidth="1"/>
    <col min="2068" max="2068" width="14.1796875" customWidth="1"/>
    <col min="2069" max="2069" width="9.54296875" customWidth="1"/>
    <col min="2070" max="2070" width="11.81640625" customWidth="1"/>
    <col min="2306" max="2306" width="3.81640625" customWidth="1"/>
    <col min="2307" max="2307" width="12.7265625" customWidth="1"/>
    <col min="2308" max="2308" width="12.453125" customWidth="1"/>
    <col min="2309" max="2310" width="10.7265625" customWidth="1"/>
    <col min="2311" max="2316" width="12.7265625" customWidth="1"/>
    <col min="2317" max="2317" width="3.453125" customWidth="1"/>
    <col min="2318" max="2318" width="9.81640625" customWidth="1"/>
    <col min="2319" max="2319" width="20.26953125" customWidth="1"/>
    <col min="2320" max="2320" width="14.1796875" customWidth="1"/>
    <col min="2321" max="2321" width="18.81640625" customWidth="1"/>
    <col min="2322" max="2322" width="20" customWidth="1"/>
    <col min="2323" max="2323" width="13.81640625" customWidth="1"/>
    <col min="2324" max="2324" width="14.1796875" customWidth="1"/>
    <col min="2325" max="2325" width="9.54296875" customWidth="1"/>
    <col min="2326" max="2326" width="11.81640625" customWidth="1"/>
    <col min="2562" max="2562" width="3.81640625" customWidth="1"/>
    <col min="2563" max="2563" width="12.7265625" customWidth="1"/>
    <col min="2564" max="2564" width="12.453125" customWidth="1"/>
    <col min="2565" max="2566" width="10.7265625" customWidth="1"/>
    <col min="2567" max="2572" width="12.7265625" customWidth="1"/>
    <col min="2573" max="2573" width="3.453125" customWidth="1"/>
    <col min="2574" max="2574" width="9.81640625" customWidth="1"/>
    <col min="2575" max="2575" width="20.26953125" customWidth="1"/>
    <col min="2576" max="2576" width="14.1796875" customWidth="1"/>
    <col min="2577" max="2577" width="18.81640625" customWidth="1"/>
    <col min="2578" max="2578" width="20" customWidth="1"/>
    <col min="2579" max="2579" width="13.81640625" customWidth="1"/>
    <col min="2580" max="2580" width="14.1796875" customWidth="1"/>
    <col min="2581" max="2581" width="9.54296875" customWidth="1"/>
    <col min="2582" max="2582" width="11.81640625" customWidth="1"/>
    <col min="2818" max="2818" width="3.81640625" customWidth="1"/>
    <col min="2819" max="2819" width="12.7265625" customWidth="1"/>
    <col min="2820" max="2820" width="12.453125" customWidth="1"/>
    <col min="2821" max="2822" width="10.7265625" customWidth="1"/>
    <col min="2823" max="2828" width="12.7265625" customWidth="1"/>
    <col min="2829" max="2829" width="3.453125" customWidth="1"/>
    <col min="2830" max="2830" width="9.81640625" customWidth="1"/>
    <col min="2831" max="2831" width="20.26953125" customWidth="1"/>
    <col min="2832" max="2832" width="14.1796875" customWidth="1"/>
    <col min="2833" max="2833" width="18.81640625" customWidth="1"/>
    <col min="2834" max="2834" width="20" customWidth="1"/>
    <col min="2835" max="2835" width="13.81640625" customWidth="1"/>
    <col min="2836" max="2836" width="14.1796875" customWidth="1"/>
    <col min="2837" max="2837" width="9.54296875" customWidth="1"/>
    <col min="2838" max="2838" width="11.81640625" customWidth="1"/>
    <col min="3074" max="3074" width="3.81640625" customWidth="1"/>
    <col min="3075" max="3075" width="12.7265625" customWidth="1"/>
    <col min="3076" max="3076" width="12.453125" customWidth="1"/>
    <col min="3077" max="3078" width="10.7265625" customWidth="1"/>
    <col min="3079" max="3084" width="12.7265625" customWidth="1"/>
    <col min="3085" max="3085" width="3.453125" customWidth="1"/>
    <col min="3086" max="3086" width="9.81640625" customWidth="1"/>
    <col min="3087" max="3087" width="20.26953125" customWidth="1"/>
    <col min="3088" max="3088" width="14.1796875" customWidth="1"/>
    <col min="3089" max="3089" width="18.81640625" customWidth="1"/>
    <col min="3090" max="3090" width="20" customWidth="1"/>
    <col min="3091" max="3091" width="13.81640625" customWidth="1"/>
    <col min="3092" max="3092" width="14.1796875" customWidth="1"/>
    <col min="3093" max="3093" width="9.54296875" customWidth="1"/>
    <col min="3094" max="3094" width="11.81640625" customWidth="1"/>
    <col min="3330" max="3330" width="3.81640625" customWidth="1"/>
    <col min="3331" max="3331" width="12.7265625" customWidth="1"/>
    <col min="3332" max="3332" width="12.453125" customWidth="1"/>
    <col min="3333" max="3334" width="10.7265625" customWidth="1"/>
    <col min="3335" max="3340" width="12.7265625" customWidth="1"/>
    <col min="3341" max="3341" width="3.453125" customWidth="1"/>
    <col min="3342" max="3342" width="9.81640625" customWidth="1"/>
    <col min="3343" max="3343" width="20.26953125" customWidth="1"/>
    <col min="3344" max="3344" width="14.1796875" customWidth="1"/>
    <col min="3345" max="3345" width="18.81640625" customWidth="1"/>
    <col min="3346" max="3346" width="20" customWidth="1"/>
    <col min="3347" max="3347" width="13.81640625" customWidth="1"/>
    <col min="3348" max="3348" width="14.1796875" customWidth="1"/>
    <col min="3349" max="3349" width="9.54296875" customWidth="1"/>
    <col min="3350" max="3350" width="11.81640625" customWidth="1"/>
    <col min="3586" max="3586" width="3.81640625" customWidth="1"/>
    <col min="3587" max="3587" width="12.7265625" customWidth="1"/>
    <col min="3588" max="3588" width="12.453125" customWidth="1"/>
    <col min="3589" max="3590" width="10.7265625" customWidth="1"/>
    <col min="3591" max="3596" width="12.7265625" customWidth="1"/>
    <col min="3597" max="3597" width="3.453125" customWidth="1"/>
    <col min="3598" max="3598" width="9.81640625" customWidth="1"/>
    <col min="3599" max="3599" width="20.26953125" customWidth="1"/>
    <col min="3600" max="3600" width="14.1796875" customWidth="1"/>
    <col min="3601" max="3601" width="18.81640625" customWidth="1"/>
    <col min="3602" max="3602" width="20" customWidth="1"/>
    <col min="3603" max="3603" width="13.81640625" customWidth="1"/>
    <col min="3604" max="3604" width="14.1796875" customWidth="1"/>
    <col min="3605" max="3605" width="9.54296875" customWidth="1"/>
    <col min="3606" max="3606" width="11.81640625" customWidth="1"/>
    <col min="3842" max="3842" width="3.81640625" customWidth="1"/>
    <col min="3843" max="3843" width="12.7265625" customWidth="1"/>
    <col min="3844" max="3844" width="12.453125" customWidth="1"/>
    <col min="3845" max="3846" width="10.7265625" customWidth="1"/>
    <col min="3847" max="3852" width="12.7265625" customWidth="1"/>
    <col min="3853" max="3853" width="3.453125" customWidth="1"/>
    <col min="3854" max="3854" width="9.81640625" customWidth="1"/>
    <col min="3855" max="3855" width="20.26953125" customWidth="1"/>
    <col min="3856" max="3856" width="14.1796875" customWidth="1"/>
    <col min="3857" max="3857" width="18.81640625" customWidth="1"/>
    <col min="3858" max="3858" width="20" customWidth="1"/>
    <col min="3859" max="3859" width="13.81640625" customWidth="1"/>
    <col min="3860" max="3860" width="14.1796875" customWidth="1"/>
    <col min="3861" max="3861" width="9.54296875" customWidth="1"/>
    <col min="3862" max="3862" width="11.81640625" customWidth="1"/>
    <col min="4098" max="4098" width="3.81640625" customWidth="1"/>
    <col min="4099" max="4099" width="12.7265625" customWidth="1"/>
    <col min="4100" max="4100" width="12.453125" customWidth="1"/>
    <col min="4101" max="4102" width="10.7265625" customWidth="1"/>
    <col min="4103" max="4108" width="12.7265625" customWidth="1"/>
    <col min="4109" max="4109" width="3.453125" customWidth="1"/>
    <col min="4110" max="4110" width="9.81640625" customWidth="1"/>
    <col min="4111" max="4111" width="20.26953125" customWidth="1"/>
    <col min="4112" max="4112" width="14.1796875" customWidth="1"/>
    <col min="4113" max="4113" width="18.81640625" customWidth="1"/>
    <col min="4114" max="4114" width="20" customWidth="1"/>
    <col min="4115" max="4115" width="13.81640625" customWidth="1"/>
    <col min="4116" max="4116" width="14.1796875" customWidth="1"/>
    <col min="4117" max="4117" width="9.54296875" customWidth="1"/>
    <col min="4118" max="4118" width="11.81640625" customWidth="1"/>
    <col min="4354" max="4354" width="3.81640625" customWidth="1"/>
    <col min="4355" max="4355" width="12.7265625" customWidth="1"/>
    <col min="4356" max="4356" width="12.453125" customWidth="1"/>
    <col min="4357" max="4358" width="10.7265625" customWidth="1"/>
    <col min="4359" max="4364" width="12.7265625" customWidth="1"/>
    <col min="4365" max="4365" width="3.453125" customWidth="1"/>
    <col min="4366" max="4366" width="9.81640625" customWidth="1"/>
    <col min="4367" max="4367" width="20.26953125" customWidth="1"/>
    <col min="4368" max="4368" width="14.1796875" customWidth="1"/>
    <col min="4369" max="4369" width="18.81640625" customWidth="1"/>
    <col min="4370" max="4370" width="20" customWidth="1"/>
    <col min="4371" max="4371" width="13.81640625" customWidth="1"/>
    <col min="4372" max="4372" width="14.1796875" customWidth="1"/>
    <col min="4373" max="4373" width="9.54296875" customWidth="1"/>
    <col min="4374" max="4374" width="11.81640625" customWidth="1"/>
    <col min="4610" max="4610" width="3.81640625" customWidth="1"/>
    <col min="4611" max="4611" width="12.7265625" customWidth="1"/>
    <col min="4612" max="4612" width="12.453125" customWidth="1"/>
    <col min="4613" max="4614" width="10.7265625" customWidth="1"/>
    <col min="4615" max="4620" width="12.7265625" customWidth="1"/>
    <col min="4621" max="4621" width="3.453125" customWidth="1"/>
    <col min="4622" max="4622" width="9.81640625" customWidth="1"/>
    <col min="4623" max="4623" width="20.26953125" customWidth="1"/>
    <col min="4624" max="4624" width="14.1796875" customWidth="1"/>
    <col min="4625" max="4625" width="18.81640625" customWidth="1"/>
    <col min="4626" max="4626" width="20" customWidth="1"/>
    <col min="4627" max="4627" width="13.81640625" customWidth="1"/>
    <col min="4628" max="4628" width="14.1796875" customWidth="1"/>
    <col min="4629" max="4629" width="9.54296875" customWidth="1"/>
    <col min="4630" max="4630" width="11.81640625" customWidth="1"/>
    <col min="4866" max="4866" width="3.81640625" customWidth="1"/>
    <col min="4867" max="4867" width="12.7265625" customWidth="1"/>
    <col min="4868" max="4868" width="12.453125" customWidth="1"/>
    <col min="4869" max="4870" width="10.7265625" customWidth="1"/>
    <col min="4871" max="4876" width="12.7265625" customWidth="1"/>
    <col min="4877" max="4877" width="3.453125" customWidth="1"/>
    <col min="4878" max="4878" width="9.81640625" customWidth="1"/>
    <col min="4879" max="4879" width="20.26953125" customWidth="1"/>
    <col min="4880" max="4880" width="14.1796875" customWidth="1"/>
    <col min="4881" max="4881" width="18.81640625" customWidth="1"/>
    <col min="4882" max="4882" width="20" customWidth="1"/>
    <col min="4883" max="4883" width="13.81640625" customWidth="1"/>
    <col min="4884" max="4884" width="14.1796875" customWidth="1"/>
    <col min="4885" max="4885" width="9.54296875" customWidth="1"/>
    <col min="4886" max="4886" width="11.81640625" customWidth="1"/>
    <col min="5122" max="5122" width="3.81640625" customWidth="1"/>
    <col min="5123" max="5123" width="12.7265625" customWidth="1"/>
    <col min="5124" max="5124" width="12.453125" customWidth="1"/>
    <col min="5125" max="5126" width="10.7265625" customWidth="1"/>
    <col min="5127" max="5132" width="12.7265625" customWidth="1"/>
    <col min="5133" max="5133" width="3.453125" customWidth="1"/>
    <col min="5134" max="5134" width="9.81640625" customWidth="1"/>
    <col min="5135" max="5135" width="20.26953125" customWidth="1"/>
    <col min="5136" max="5136" width="14.1796875" customWidth="1"/>
    <col min="5137" max="5137" width="18.81640625" customWidth="1"/>
    <col min="5138" max="5138" width="20" customWidth="1"/>
    <col min="5139" max="5139" width="13.81640625" customWidth="1"/>
    <col min="5140" max="5140" width="14.1796875" customWidth="1"/>
    <col min="5141" max="5141" width="9.54296875" customWidth="1"/>
    <col min="5142" max="5142" width="11.81640625" customWidth="1"/>
    <col min="5378" max="5378" width="3.81640625" customWidth="1"/>
    <col min="5379" max="5379" width="12.7265625" customWidth="1"/>
    <col min="5380" max="5380" width="12.453125" customWidth="1"/>
    <col min="5381" max="5382" width="10.7265625" customWidth="1"/>
    <col min="5383" max="5388" width="12.7265625" customWidth="1"/>
    <col min="5389" max="5389" width="3.453125" customWidth="1"/>
    <col min="5390" max="5390" width="9.81640625" customWidth="1"/>
    <col min="5391" max="5391" width="20.26953125" customWidth="1"/>
    <col min="5392" max="5392" width="14.1796875" customWidth="1"/>
    <col min="5393" max="5393" width="18.81640625" customWidth="1"/>
    <col min="5394" max="5394" width="20" customWidth="1"/>
    <col min="5395" max="5395" width="13.81640625" customWidth="1"/>
    <col min="5396" max="5396" width="14.1796875" customWidth="1"/>
    <col min="5397" max="5397" width="9.54296875" customWidth="1"/>
    <col min="5398" max="5398" width="11.81640625" customWidth="1"/>
    <col min="5634" max="5634" width="3.81640625" customWidth="1"/>
    <col min="5635" max="5635" width="12.7265625" customWidth="1"/>
    <col min="5636" max="5636" width="12.453125" customWidth="1"/>
    <col min="5637" max="5638" width="10.7265625" customWidth="1"/>
    <col min="5639" max="5644" width="12.7265625" customWidth="1"/>
    <col min="5645" max="5645" width="3.453125" customWidth="1"/>
    <col min="5646" max="5646" width="9.81640625" customWidth="1"/>
    <col min="5647" max="5647" width="20.26953125" customWidth="1"/>
    <col min="5648" max="5648" width="14.1796875" customWidth="1"/>
    <col min="5649" max="5649" width="18.81640625" customWidth="1"/>
    <col min="5650" max="5650" width="20" customWidth="1"/>
    <col min="5651" max="5651" width="13.81640625" customWidth="1"/>
    <col min="5652" max="5652" width="14.1796875" customWidth="1"/>
    <col min="5653" max="5653" width="9.54296875" customWidth="1"/>
    <col min="5654" max="5654" width="11.81640625" customWidth="1"/>
    <col min="5890" max="5890" width="3.81640625" customWidth="1"/>
    <col min="5891" max="5891" width="12.7265625" customWidth="1"/>
    <col min="5892" max="5892" width="12.453125" customWidth="1"/>
    <col min="5893" max="5894" width="10.7265625" customWidth="1"/>
    <col min="5895" max="5900" width="12.7265625" customWidth="1"/>
    <col min="5901" max="5901" width="3.453125" customWidth="1"/>
    <col min="5902" max="5902" width="9.81640625" customWidth="1"/>
    <col min="5903" max="5903" width="20.26953125" customWidth="1"/>
    <col min="5904" max="5904" width="14.1796875" customWidth="1"/>
    <col min="5905" max="5905" width="18.81640625" customWidth="1"/>
    <col min="5906" max="5906" width="20" customWidth="1"/>
    <col min="5907" max="5907" width="13.81640625" customWidth="1"/>
    <col min="5908" max="5908" width="14.1796875" customWidth="1"/>
    <col min="5909" max="5909" width="9.54296875" customWidth="1"/>
    <col min="5910" max="5910" width="11.81640625" customWidth="1"/>
    <col min="6146" max="6146" width="3.81640625" customWidth="1"/>
    <col min="6147" max="6147" width="12.7265625" customWidth="1"/>
    <col min="6148" max="6148" width="12.453125" customWidth="1"/>
    <col min="6149" max="6150" width="10.7265625" customWidth="1"/>
    <col min="6151" max="6156" width="12.7265625" customWidth="1"/>
    <col min="6157" max="6157" width="3.453125" customWidth="1"/>
    <col min="6158" max="6158" width="9.81640625" customWidth="1"/>
    <col min="6159" max="6159" width="20.26953125" customWidth="1"/>
    <col min="6160" max="6160" width="14.1796875" customWidth="1"/>
    <col min="6161" max="6161" width="18.81640625" customWidth="1"/>
    <col min="6162" max="6162" width="20" customWidth="1"/>
    <col min="6163" max="6163" width="13.81640625" customWidth="1"/>
    <col min="6164" max="6164" width="14.1796875" customWidth="1"/>
    <col min="6165" max="6165" width="9.54296875" customWidth="1"/>
    <col min="6166" max="6166" width="11.81640625" customWidth="1"/>
    <col min="6402" max="6402" width="3.81640625" customWidth="1"/>
    <col min="6403" max="6403" width="12.7265625" customWidth="1"/>
    <col min="6404" max="6404" width="12.453125" customWidth="1"/>
    <col min="6405" max="6406" width="10.7265625" customWidth="1"/>
    <col min="6407" max="6412" width="12.7265625" customWidth="1"/>
    <col min="6413" max="6413" width="3.453125" customWidth="1"/>
    <col min="6414" max="6414" width="9.81640625" customWidth="1"/>
    <col min="6415" max="6415" width="20.26953125" customWidth="1"/>
    <col min="6416" max="6416" width="14.1796875" customWidth="1"/>
    <col min="6417" max="6417" width="18.81640625" customWidth="1"/>
    <col min="6418" max="6418" width="20" customWidth="1"/>
    <col min="6419" max="6419" width="13.81640625" customWidth="1"/>
    <col min="6420" max="6420" width="14.1796875" customWidth="1"/>
    <col min="6421" max="6421" width="9.54296875" customWidth="1"/>
    <col min="6422" max="6422" width="11.81640625" customWidth="1"/>
    <col min="6658" max="6658" width="3.81640625" customWidth="1"/>
    <col min="6659" max="6659" width="12.7265625" customWidth="1"/>
    <col min="6660" max="6660" width="12.453125" customWidth="1"/>
    <col min="6661" max="6662" width="10.7265625" customWidth="1"/>
    <col min="6663" max="6668" width="12.7265625" customWidth="1"/>
    <col min="6669" max="6669" width="3.453125" customWidth="1"/>
    <col min="6670" max="6670" width="9.81640625" customWidth="1"/>
    <col min="6671" max="6671" width="20.26953125" customWidth="1"/>
    <col min="6672" max="6672" width="14.1796875" customWidth="1"/>
    <col min="6673" max="6673" width="18.81640625" customWidth="1"/>
    <col min="6674" max="6674" width="20" customWidth="1"/>
    <col min="6675" max="6675" width="13.81640625" customWidth="1"/>
    <col min="6676" max="6676" width="14.1796875" customWidth="1"/>
    <col min="6677" max="6677" width="9.54296875" customWidth="1"/>
    <col min="6678" max="6678" width="11.81640625" customWidth="1"/>
    <col min="6914" max="6914" width="3.81640625" customWidth="1"/>
    <col min="6915" max="6915" width="12.7265625" customWidth="1"/>
    <col min="6916" max="6916" width="12.453125" customWidth="1"/>
    <col min="6917" max="6918" width="10.7265625" customWidth="1"/>
    <col min="6919" max="6924" width="12.7265625" customWidth="1"/>
    <col min="6925" max="6925" width="3.453125" customWidth="1"/>
    <col min="6926" max="6926" width="9.81640625" customWidth="1"/>
    <col min="6927" max="6927" width="20.26953125" customWidth="1"/>
    <col min="6928" max="6928" width="14.1796875" customWidth="1"/>
    <col min="6929" max="6929" width="18.81640625" customWidth="1"/>
    <col min="6930" max="6930" width="20" customWidth="1"/>
    <col min="6931" max="6931" width="13.81640625" customWidth="1"/>
    <col min="6932" max="6932" width="14.1796875" customWidth="1"/>
    <col min="6933" max="6933" width="9.54296875" customWidth="1"/>
    <col min="6934" max="6934" width="11.81640625" customWidth="1"/>
    <col min="7170" max="7170" width="3.81640625" customWidth="1"/>
    <col min="7171" max="7171" width="12.7265625" customWidth="1"/>
    <col min="7172" max="7172" width="12.453125" customWidth="1"/>
    <col min="7173" max="7174" width="10.7265625" customWidth="1"/>
    <col min="7175" max="7180" width="12.7265625" customWidth="1"/>
    <col min="7181" max="7181" width="3.453125" customWidth="1"/>
    <col min="7182" max="7182" width="9.81640625" customWidth="1"/>
    <col min="7183" max="7183" width="20.26953125" customWidth="1"/>
    <col min="7184" max="7184" width="14.1796875" customWidth="1"/>
    <col min="7185" max="7185" width="18.81640625" customWidth="1"/>
    <col min="7186" max="7186" width="20" customWidth="1"/>
    <col min="7187" max="7187" width="13.81640625" customWidth="1"/>
    <col min="7188" max="7188" width="14.1796875" customWidth="1"/>
    <col min="7189" max="7189" width="9.54296875" customWidth="1"/>
    <col min="7190" max="7190" width="11.81640625" customWidth="1"/>
    <col min="7426" max="7426" width="3.81640625" customWidth="1"/>
    <col min="7427" max="7427" width="12.7265625" customWidth="1"/>
    <col min="7428" max="7428" width="12.453125" customWidth="1"/>
    <col min="7429" max="7430" width="10.7265625" customWidth="1"/>
    <col min="7431" max="7436" width="12.7265625" customWidth="1"/>
    <col min="7437" max="7437" width="3.453125" customWidth="1"/>
    <col min="7438" max="7438" width="9.81640625" customWidth="1"/>
    <col min="7439" max="7439" width="20.26953125" customWidth="1"/>
    <col min="7440" max="7440" width="14.1796875" customWidth="1"/>
    <col min="7441" max="7441" width="18.81640625" customWidth="1"/>
    <col min="7442" max="7442" width="20" customWidth="1"/>
    <col min="7443" max="7443" width="13.81640625" customWidth="1"/>
    <col min="7444" max="7444" width="14.1796875" customWidth="1"/>
    <col min="7445" max="7445" width="9.54296875" customWidth="1"/>
    <col min="7446" max="7446" width="11.81640625" customWidth="1"/>
    <col min="7682" max="7682" width="3.81640625" customWidth="1"/>
    <col min="7683" max="7683" width="12.7265625" customWidth="1"/>
    <col min="7684" max="7684" width="12.453125" customWidth="1"/>
    <col min="7685" max="7686" width="10.7265625" customWidth="1"/>
    <col min="7687" max="7692" width="12.7265625" customWidth="1"/>
    <col min="7693" max="7693" width="3.453125" customWidth="1"/>
    <col min="7694" max="7694" width="9.81640625" customWidth="1"/>
    <col min="7695" max="7695" width="20.26953125" customWidth="1"/>
    <col min="7696" max="7696" width="14.1796875" customWidth="1"/>
    <col min="7697" max="7697" width="18.81640625" customWidth="1"/>
    <col min="7698" max="7698" width="20" customWidth="1"/>
    <col min="7699" max="7699" width="13.81640625" customWidth="1"/>
    <col min="7700" max="7700" width="14.1796875" customWidth="1"/>
    <col min="7701" max="7701" width="9.54296875" customWidth="1"/>
    <col min="7702" max="7702" width="11.81640625" customWidth="1"/>
    <col min="7938" max="7938" width="3.81640625" customWidth="1"/>
    <col min="7939" max="7939" width="12.7265625" customWidth="1"/>
    <col min="7940" max="7940" width="12.453125" customWidth="1"/>
    <col min="7941" max="7942" width="10.7265625" customWidth="1"/>
    <col min="7943" max="7948" width="12.7265625" customWidth="1"/>
    <col min="7949" max="7949" width="3.453125" customWidth="1"/>
    <col min="7950" max="7950" width="9.81640625" customWidth="1"/>
    <col min="7951" max="7951" width="20.26953125" customWidth="1"/>
    <col min="7952" max="7952" width="14.1796875" customWidth="1"/>
    <col min="7953" max="7953" width="18.81640625" customWidth="1"/>
    <col min="7954" max="7954" width="20" customWidth="1"/>
    <col min="7955" max="7955" width="13.81640625" customWidth="1"/>
    <col min="7956" max="7956" width="14.1796875" customWidth="1"/>
    <col min="7957" max="7957" width="9.54296875" customWidth="1"/>
    <col min="7958" max="7958" width="11.81640625" customWidth="1"/>
    <col min="8194" max="8194" width="3.81640625" customWidth="1"/>
    <col min="8195" max="8195" width="12.7265625" customWidth="1"/>
    <col min="8196" max="8196" width="12.453125" customWidth="1"/>
    <col min="8197" max="8198" width="10.7265625" customWidth="1"/>
    <col min="8199" max="8204" width="12.7265625" customWidth="1"/>
    <col min="8205" max="8205" width="3.453125" customWidth="1"/>
    <col min="8206" max="8206" width="9.81640625" customWidth="1"/>
    <col min="8207" max="8207" width="20.26953125" customWidth="1"/>
    <col min="8208" max="8208" width="14.1796875" customWidth="1"/>
    <col min="8209" max="8209" width="18.81640625" customWidth="1"/>
    <col min="8210" max="8210" width="20" customWidth="1"/>
    <col min="8211" max="8211" width="13.81640625" customWidth="1"/>
    <col min="8212" max="8212" width="14.1796875" customWidth="1"/>
    <col min="8213" max="8213" width="9.54296875" customWidth="1"/>
    <col min="8214" max="8214" width="11.81640625" customWidth="1"/>
    <col min="8450" max="8450" width="3.81640625" customWidth="1"/>
    <col min="8451" max="8451" width="12.7265625" customWidth="1"/>
    <col min="8452" max="8452" width="12.453125" customWidth="1"/>
    <col min="8453" max="8454" width="10.7265625" customWidth="1"/>
    <col min="8455" max="8460" width="12.7265625" customWidth="1"/>
    <col min="8461" max="8461" width="3.453125" customWidth="1"/>
    <col min="8462" max="8462" width="9.81640625" customWidth="1"/>
    <col min="8463" max="8463" width="20.26953125" customWidth="1"/>
    <col min="8464" max="8464" width="14.1796875" customWidth="1"/>
    <col min="8465" max="8465" width="18.81640625" customWidth="1"/>
    <col min="8466" max="8466" width="20" customWidth="1"/>
    <col min="8467" max="8467" width="13.81640625" customWidth="1"/>
    <col min="8468" max="8468" width="14.1796875" customWidth="1"/>
    <col min="8469" max="8469" width="9.54296875" customWidth="1"/>
    <col min="8470" max="8470" width="11.81640625" customWidth="1"/>
    <col min="8706" max="8706" width="3.81640625" customWidth="1"/>
    <col min="8707" max="8707" width="12.7265625" customWidth="1"/>
    <col min="8708" max="8708" width="12.453125" customWidth="1"/>
    <col min="8709" max="8710" width="10.7265625" customWidth="1"/>
    <col min="8711" max="8716" width="12.7265625" customWidth="1"/>
    <col min="8717" max="8717" width="3.453125" customWidth="1"/>
    <col min="8718" max="8718" width="9.81640625" customWidth="1"/>
    <col min="8719" max="8719" width="20.26953125" customWidth="1"/>
    <col min="8720" max="8720" width="14.1796875" customWidth="1"/>
    <col min="8721" max="8721" width="18.81640625" customWidth="1"/>
    <col min="8722" max="8722" width="20" customWidth="1"/>
    <col min="8723" max="8723" width="13.81640625" customWidth="1"/>
    <col min="8724" max="8724" width="14.1796875" customWidth="1"/>
    <col min="8725" max="8725" width="9.54296875" customWidth="1"/>
    <col min="8726" max="8726" width="11.81640625" customWidth="1"/>
    <col min="8962" max="8962" width="3.81640625" customWidth="1"/>
    <col min="8963" max="8963" width="12.7265625" customWidth="1"/>
    <col min="8964" max="8964" width="12.453125" customWidth="1"/>
    <col min="8965" max="8966" width="10.7265625" customWidth="1"/>
    <col min="8967" max="8972" width="12.7265625" customWidth="1"/>
    <col min="8973" max="8973" width="3.453125" customWidth="1"/>
    <col min="8974" max="8974" width="9.81640625" customWidth="1"/>
    <col min="8975" max="8975" width="20.26953125" customWidth="1"/>
    <col min="8976" max="8976" width="14.1796875" customWidth="1"/>
    <col min="8977" max="8977" width="18.81640625" customWidth="1"/>
    <col min="8978" max="8978" width="20" customWidth="1"/>
    <col min="8979" max="8979" width="13.81640625" customWidth="1"/>
    <col min="8980" max="8980" width="14.1796875" customWidth="1"/>
    <col min="8981" max="8981" width="9.54296875" customWidth="1"/>
    <col min="8982" max="8982" width="11.81640625" customWidth="1"/>
    <col min="9218" max="9218" width="3.81640625" customWidth="1"/>
    <col min="9219" max="9219" width="12.7265625" customWidth="1"/>
    <col min="9220" max="9220" width="12.453125" customWidth="1"/>
    <col min="9221" max="9222" width="10.7265625" customWidth="1"/>
    <col min="9223" max="9228" width="12.7265625" customWidth="1"/>
    <col min="9229" max="9229" width="3.453125" customWidth="1"/>
    <col min="9230" max="9230" width="9.81640625" customWidth="1"/>
    <col min="9231" max="9231" width="20.26953125" customWidth="1"/>
    <col min="9232" max="9232" width="14.1796875" customWidth="1"/>
    <col min="9233" max="9233" width="18.81640625" customWidth="1"/>
    <col min="9234" max="9234" width="20" customWidth="1"/>
    <col min="9235" max="9235" width="13.81640625" customWidth="1"/>
    <col min="9236" max="9236" width="14.1796875" customWidth="1"/>
    <col min="9237" max="9237" width="9.54296875" customWidth="1"/>
    <col min="9238" max="9238" width="11.81640625" customWidth="1"/>
    <col min="9474" max="9474" width="3.81640625" customWidth="1"/>
    <col min="9475" max="9475" width="12.7265625" customWidth="1"/>
    <col min="9476" max="9476" width="12.453125" customWidth="1"/>
    <col min="9477" max="9478" width="10.7265625" customWidth="1"/>
    <col min="9479" max="9484" width="12.7265625" customWidth="1"/>
    <col min="9485" max="9485" width="3.453125" customWidth="1"/>
    <col min="9486" max="9486" width="9.81640625" customWidth="1"/>
    <col min="9487" max="9487" width="20.26953125" customWidth="1"/>
    <col min="9488" max="9488" width="14.1796875" customWidth="1"/>
    <col min="9489" max="9489" width="18.81640625" customWidth="1"/>
    <col min="9490" max="9490" width="20" customWidth="1"/>
    <col min="9491" max="9491" width="13.81640625" customWidth="1"/>
    <col min="9492" max="9492" width="14.1796875" customWidth="1"/>
    <col min="9493" max="9493" width="9.54296875" customWidth="1"/>
    <col min="9494" max="9494" width="11.81640625" customWidth="1"/>
    <col min="9730" max="9730" width="3.81640625" customWidth="1"/>
    <col min="9731" max="9731" width="12.7265625" customWidth="1"/>
    <col min="9732" max="9732" width="12.453125" customWidth="1"/>
    <col min="9733" max="9734" width="10.7265625" customWidth="1"/>
    <col min="9735" max="9740" width="12.7265625" customWidth="1"/>
    <col min="9741" max="9741" width="3.453125" customWidth="1"/>
    <col min="9742" max="9742" width="9.81640625" customWidth="1"/>
    <col min="9743" max="9743" width="20.26953125" customWidth="1"/>
    <col min="9744" max="9744" width="14.1796875" customWidth="1"/>
    <col min="9745" max="9745" width="18.81640625" customWidth="1"/>
    <col min="9746" max="9746" width="20" customWidth="1"/>
    <col min="9747" max="9747" width="13.81640625" customWidth="1"/>
    <col min="9748" max="9748" width="14.1796875" customWidth="1"/>
    <col min="9749" max="9749" width="9.54296875" customWidth="1"/>
    <col min="9750" max="9750" width="11.81640625" customWidth="1"/>
    <col min="9986" max="9986" width="3.81640625" customWidth="1"/>
    <col min="9987" max="9987" width="12.7265625" customWidth="1"/>
    <col min="9988" max="9988" width="12.453125" customWidth="1"/>
    <col min="9989" max="9990" width="10.7265625" customWidth="1"/>
    <col min="9991" max="9996" width="12.7265625" customWidth="1"/>
    <col min="9997" max="9997" width="3.453125" customWidth="1"/>
    <col min="9998" max="9998" width="9.81640625" customWidth="1"/>
    <col min="9999" max="9999" width="20.26953125" customWidth="1"/>
    <col min="10000" max="10000" width="14.1796875" customWidth="1"/>
    <col min="10001" max="10001" width="18.81640625" customWidth="1"/>
    <col min="10002" max="10002" width="20" customWidth="1"/>
    <col min="10003" max="10003" width="13.81640625" customWidth="1"/>
    <col min="10004" max="10004" width="14.1796875" customWidth="1"/>
    <col min="10005" max="10005" width="9.54296875" customWidth="1"/>
    <col min="10006" max="10006" width="11.81640625" customWidth="1"/>
    <col min="10242" max="10242" width="3.81640625" customWidth="1"/>
    <col min="10243" max="10243" width="12.7265625" customWidth="1"/>
    <col min="10244" max="10244" width="12.453125" customWidth="1"/>
    <col min="10245" max="10246" width="10.7265625" customWidth="1"/>
    <col min="10247" max="10252" width="12.7265625" customWidth="1"/>
    <col min="10253" max="10253" width="3.453125" customWidth="1"/>
    <col min="10254" max="10254" width="9.81640625" customWidth="1"/>
    <col min="10255" max="10255" width="20.26953125" customWidth="1"/>
    <col min="10256" max="10256" width="14.1796875" customWidth="1"/>
    <col min="10257" max="10257" width="18.81640625" customWidth="1"/>
    <col min="10258" max="10258" width="20" customWidth="1"/>
    <col min="10259" max="10259" width="13.81640625" customWidth="1"/>
    <col min="10260" max="10260" width="14.1796875" customWidth="1"/>
    <col min="10261" max="10261" width="9.54296875" customWidth="1"/>
    <col min="10262" max="10262" width="11.81640625" customWidth="1"/>
    <col min="10498" max="10498" width="3.81640625" customWidth="1"/>
    <col min="10499" max="10499" width="12.7265625" customWidth="1"/>
    <col min="10500" max="10500" width="12.453125" customWidth="1"/>
    <col min="10501" max="10502" width="10.7265625" customWidth="1"/>
    <col min="10503" max="10508" width="12.7265625" customWidth="1"/>
    <col min="10509" max="10509" width="3.453125" customWidth="1"/>
    <col min="10510" max="10510" width="9.81640625" customWidth="1"/>
    <col min="10511" max="10511" width="20.26953125" customWidth="1"/>
    <col min="10512" max="10512" width="14.1796875" customWidth="1"/>
    <col min="10513" max="10513" width="18.81640625" customWidth="1"/>
    <col min="10514" max="10514" width="20" customWidth="1"/>
    <col min="10515" max="10515" width="13.81640625" customWidth="1"/>
    <col min="10516" max="10516" width="14.1796875" customWidth="1"/>
    <col min="10517" max="10517" width="9.54296875" customWidth="1"/>
    <col min="10518" max="10518" width="11.81640625" customWidth="1"/>
    <col min="10754" max="10754" width="3.81640625" customWidth="1"/>
    <col min="10755" max="10755" width="12.7265625" customWidth="1"/>
    <col min="10756" max="10756" width="12.453125" customWidth="1"/>
    <col min="10757" max="10758" width="10.7265625" customWidth="1"/>
    <col min="10759" max="10764" width="12.7265625" customWidth="1"/>
    <col min="10765" max="10765" width="3.453125" customWidth="1"/>
    <col min="10766" max="10766" width="9.81640625" customWidth="1"/>
    <col min="10767" max="10767" width="20.26953125" customWidth="1"/>
    <col min="10768" max="10768" width="14.1796875" customWidth="1"/>
    <col min="10769" max="10769" width="18.81640625" customWidth="1"/>
    <col min="10770" max="10770" width="20" customWidth="1"/>
    <col min="10771" max="10771" width="13.81640625" customWidth="1"/>
    <col min="10772" max="10772" width="14.1796875" customWidth="1"/>
    <col min="10773" max="10773" width="9.54296875" customWidth="1"/>
    <col min="10774" max="10774" width="11.81640625" customWidth="1"/>
    <col min="11010" max="11010" width="3.81640625" customWidth="1"/>
    <col min="11011" max="11011" width="12.7265625" customWidth="1"/>
    <col min="11012" max="11012" width="12.453125" customWidth="1"/>
    <col min="11013" max="11014" width="10.7265625" customWidth="1"/>
    <col min="11015" max="11020" width="12.7265625" customWidth="1"/>
    <col min="11021" max="11021" width="3.453125" customWidth="1"/>
    <col min="11022" max="11022" width="9.81640625" customWidth="1"/>
    <col min="11023" max="11023" width="20.26953125" customWidth="1"/>
    <col min="11024" max="11024" width="14.1796875" customWidth="1"/>
    <col min="11025" max="11025" width="18.81640625" customWidth="1"/>
    <col min="11026" max="11026" width="20" customWidth="1"/>
    <col min="11027" max="11027" width="13.81640625" customWidth="1"/>
    <col min="11028" max="11028" width="14.1796875" customWidth="1"/>
    <col min="11029" max="11029" width="9.54296875" customWidth="1"/>
    <col min="11030" max="11030" width="11.81640625" customWidth="1"/>
    <col min="11266" max="11266" width="3.81640625" customWidth="1"/>
    <col min="11267" max="11267" width="12.7265625" customWidth="1"/>
    <col min="11268" max="11268" width="12.453125" customWidth="1"/>
    <col min="11269" max="11270" width="10.7265625" customWidth="1"/>
    <col min="11271" max="11276" width="12.7265625" customWidth="1"/>
    <col min="11277" max="11277" width="3.453125" customWidth="1"/>
    <col min="11278" max="11278" width="9.81640625" customWidth="1"/>
    <col min="11279" max="11279" width="20.26953125" customWidth="1"/>
    <col min="11280" max="11280" width="14.1796875" customWidth="1"/>
    <col min="11281" max="11281" width="18.81640625" customWidth="1"/>
    <col min="11282" max="11282" width="20" customWidth="1"/>
    <col min="11283" max="11283" width="13.81640625" customWidth="1"/>
    <col min="11284" max="11284" width="14.1796875" customWidth="1"/>
    <col min="11285" max="11285" width="9.54296875" customWidth="1"/>
    <col min="11286" max="11286" width="11.81640625" customWidth="1"/>
    <col min="11522" max="11522" width="3.81640625" customWidth="1"/>
    <col min="11523" max="11523" width="12.7265625" customWidth="1"/>
    <col min="11524" max="11524" width="12.453125" customWidth="1"/>
    <col min="11525" max="11526" width="10.7265625" customWidth="1"/>
    <col min="11527" max="11532" width="12.7265625" customWidth="1"/>
    <col min="11533" max="11533" width="3.453125" customWidth="1"/>
    <col min="11534" max="11534" width="9.81640625" customWidth="1"/>
    <col min="11535" max="11535" width="20.26953125" customWidth="1"/>
    <col min="11536" max="11536" width="14.1796875" customWidth="1"/>
    <col min="11537" max="11537" width="18.81640625" customWidth="1"/>
    <col min="11538" max="11538" width="20" customWidth="1"/>
    <col min="11539" max="11539" width="13.81640625" customWidth="1"/>
    <col min="11540" max="11540" width="14.1796875" customWidth="1"/>
    <col min="11541" max="11541" width="9.54296875" customWidth="1"/>
    <col min="11542" max="11542" width="11.81640625" customWidth="1"/>
    <col min="11778" max="11778" width="3.81640625" customWidth="1"/>
    <col min="11779" max="11779" width="12.7265625" customWidth="1"/>
    <col min="11780" max="11780" width="12.453125" customWidth="1"/>
    <col min="11781" max="11782" width="10.7265625" customWidth="1"/>
    <col min="11783" max="11788" width="12.7265625" customWidth="1"/>
    <col min="11789" max="11789" width="3.453125" customWidth="1"/>
    <col min="11790" max="11790" width="9.81640625" customWidth="1"/>
    <col min="11791" max="11791" width="20.26953125" customWidth="1"/>
    <col min="11792" max="11792" width="14.1796875" customWidth="1"/>
    <col min="11793" max="11793" width="18.81640625" customWidth="1"/>
    <col min="11794" max="11794" width="20" customWidth="1"/>
    <col min="11795" max="11795" width="13.81640625" customWidth="1"/>
    <col min="11796" max="11796" width="14.1796875" customWidth="1"/>
    <col min="11797" max="11797" width="9.54296875" customWidth="1"/>
    <col min="11798" max="11798" width="11.81640625" customWidth="1"/>
    <col min="12034" max="12034" width="3.81640625" customWidth="1"/>
    <col min="12035" max="12035" width="12.7265625" customWidth="1"/>
    <col min="12036" max="12036" width="12.453125" customWidth="1"/>
    <col min="12037" max="12038" width="10.7265625" customWidth="1"/>
    <col min="12039" max="12044" width="12.7265625" customWidth="1"/>
    <col min="12045" max="12045" width="3.453125" customWidth="1"/>
    <col min="12046" max="12046" width="9.81640625" customWidth="1"/>
    <col min="12047" max="12047" width="20.26953125" customWidth="1"/>
    <col min="12048" max="12048" width="14.1796875" customWidth="1"/>
    <col min="12049" max="12049" width="18.81640625" customWidth="1"/>
    <col min="12050" max="12050" width="20" customWidth="1"/>
    <col min="12051" max="12051" width="13.81640625" customWidth="1"/>
    <col min="12052" max="12052" width="14.1796875" customWidth="1"/>
    <col min="12053" max="12053" width="9.54296875" customWidth="1"/>
    <col min="12054" max="12054" width="11.81640625" customWidth="1"/>
    <col min="12290" max="12290" width="3.81640625" customWidth="1"/>
    <col min="12291" max="12291" width="12.7265625" customWidth="1"/>
    <col min="12292" max="12292" width="12.453125" customWidth="1"/>
    <col min="12293" max="12294" width="10.7265625" customWidth="1"/>
    <col min="12295" max="12300" width="12.7265625" customWidth="1"/>
    <col min="12301" max="12301" width="3.453125" customWidth="1"/>
    <col min="12302" max="12302" width="9.81640625" customWidth="1"/>
    <col min="12303" max="12303" width="20.26953125" customWidth="1"/>
    <col min="12304" max="12304" width="14.1796875" customWidth="1"/>
    <col min="12305" max="12305" width="18.81640625" customWidth="1"/>
    <col min="12306" max="12306" width="20" customWidth="1"/>
    <col min="12307" max="12307" width="13.81640625" customWidth="1"/>
    <col min="12308" max="12308" width="14.1796875" customWidth="1"/>
    <col min="12309" max="12309" width="9.54296875" customWidth="1"/>
    <col min="12310" max="12310" width="11.81640625" customWidth="1"/>
    <col min="12546" max="12546" width="3.81640625" customWidth="1"/>
    <col min="12547" max="12547" width="12.7265625" customWidth="1"/>
    <col min="12548" max="12548" width="12.453125" customWidth="1"/>
    <col min="12549" max="12550" width="10.7265625" customWidth="1"/>
    <col min="12551" max="12556" width="12.7265625" customWidth="1"/>
    <col min="12557" max="12557" width="3.453125" customWidth="1"/>
    <col min="12558" max="12558" width="9.81640625" customWidth="1"/>
    <col min="12559" max="12559" width="20.26953125" customWidth="1"/>
    <col min="12560" max="12560" width="14.1796875" customWidth="1"/>
    <col min="12561" max="12561" width="18.81640625" customWidth="1"/>
    <col min="12562" max="12562" width="20" customWidth="1"/>
    <col min="12563" max="12563" width="13.81640625" customWidth="1"/>
    <col min="12564" max="12564" width="14.1796875" customWidth="1"/>
    <col min="12565" max="12565" width="9.54296875" customWidth="1"/>
    <col min="12566" max="12566" width="11.81640625" customWidth="1"/>
    <col min="12802" max="12802" width="3.81640625" customWidth="1"/>
    <col min="12803" max="12803" width="12.7265625" customWidth="1"/>
    <col min="12804" max="12804" width="12.453125" customWidth="1"/>
    <col min="12805" max="12806" width="10.7265625" customWidth="1"/>
    <col min="12807" max="12812" width="12.7265625" customWidth="1"/>
    <col min="12813" max="12813" width="3.453125" customWidth="1"/>
    <col min="12814" max="12814" width="9.81640625" customWidth="1"/>
    <col min="12815" max="12815" width="20.26953125" customWidth="1"/>
    <col min="12816" max="12816" width="14.1796875" customWidth="1"/>
    <col min="12817" max="12817" width="18.81640625" customWidth="1"/>
    <col min="12818" max="12818" width="20" customWidth="1"/>
    <col min="12819" max="12819" width="13.81640625" customWidth="1"/>
    <col min="12820" max="12820" width="14.1796875" customWidth="1"/>
    <col min="12821" max="12821" width="9.54296875" customWidth="1"/>
    <col min="12822" max="12822" width="11.81640625" customWidth="1"/>
    <col min="13058" max="13058" width="3.81640625" customWidth="1"/>
    <col min="13059" max="13059" width="12.7265625" customWidth="1"/>
    <col min="13060" max="13060" width="12.453125" customWidth="1"/>
    <col min="13061" max="13062" width="10.7265625" customWidth="1"/>
    <col min="13063" max="13068" width="12.7265625" customWidth="1"/>
    <col min="13069" max="13069" width="3.453125" customWidth="1"/>
    <col min="13070" max="13070" width="9.81640625" customWidth="1"/>
    <col min="13071" max="13071" width="20.26953125" customWidth="1"/>
    <col min="13072" max="13072" width="14.1796875" customWidth="1"/>
    <col min="13073" max="13073" width="18.81640625" customWidth="1"/>
    <col min="13074" max="13074" width="20" customWidth="1"/>
    <col min="13075" max="13075" width="13.81640625" customWidth="1"/>
    <col min="13076" max="13076" width="14.1796875" customWidth="1"/>
    <col min="13077" max="13077" width="9.54296875" customWidth="1"/>
    <col min="13078" max="13078" width="11.81640625" customWidth="1"/>
    <col min="13314" max="13314" width="3.81640625" customWidth="1"/>
    <col min="13315" max="13315" width="12.7265625" customWidth="1"/>
    <col min="13316" max="13316" width="12.453125" customWidth="1"/>
    <col min="13317" max="13318" width="10.7265625" customWidth="1"/>
    <col min="13319" max="13324" width="12.7265625" customWidth="1"/>
    <col min="13325" max="13325" width="3.453125" customWidth="1"/>
    <col min="13326" max="13326" width="9.81640625" customWidth="1"/>
    <col min="13327" max="13327" width="20.26953125" customWidth="1"/>
    <col min="13328" max="13328" width="14.1796875" customWidth="1"/>
    <col min="13329" max="13329" width="18.81640625" customWidth="1"/>
    <col min="13330" max="13330" width="20" customWidth="1"/>
    <col min="13331" max="13331" width="13.81640625" customWidth="1"/>
    <col min="13332" max="13332" width="14.1796875" customWidth="1"/>
    <col min="13333" max="13333" width="9.54296875" customWidth="1"/>
    <col min="13334" max="13334" width="11.81640625" customWidth="1"/>
    <col min="13570" max="13570" width="3.81640625" customWidth="1"/>
    <col min="13571" max="13571" width="12.7265625" customWidth="1"/>
    <col min="13572" max="13572" width="12.453125" customWidth="1"/>
    <col min="13573" max="13574" width="10.7265625" customWidth="1"/>
    <col min="13575" max="13580" width="12.7265625" customWidth="1"/>
    <col min="13581" max="13581" width="3.453125" customWidth="1"/>
    <col min="13582" max="13582" width="9.81640625" customWidth="1"/>
    <col min="13583" max="13583" width="20.26953125" customWidth="1"/>
    <col min="13584" max="13584" width="14.1796875" customWidth="1"/>
    <col min="13585" max="13585" width="18.81640625" customWidth="1"/>
    <col min="13586" max="13586" width="20" customWidth="1"/>
    <col min="13587" max="13587" width="13.81640625" customWidth="1"/>
    <col min="13588" max="13588" width="14.1796875" customWidth="1"/>
    <col min="13589" max="13589" width="9.54296875" customWidth="1"/>
    <col min="13590" max="13590" width="11.81640625" customWidth="1"/>
    <col min="13826" max="13826" width="3.81640625" customWidth="1"/>
    <col min="13827" max="13827" width="12.7265625" customWidth="1"/>
    <col min="13828" max="13828" width="12.453125" customWidth="1"/>
    <col min="13829" max="13830" width="10.7265625" customWidth="1"/>
    <col min="13831" max="13836" width="12.7265625" customWidth="1"/>
    <col min="13837" max="13837" width="3.453125" customWidth="1"/>
    <col min="13838" max="13838" width="9.81640625" customWidth="1"/>
    <col min="13839" max="13839" width="20.26953125" customWidth="1"/>
    <col min="13840" max="13840" width="14.1796875" customWidth="1"/>
    <col min="13841" max="13841" width="18.81640625" customWidth="1"/>
    <col min="13842" max="13842" width="20" customWidth="1"/>
    <col min="13843" max="13843" width="13.81640625" customWidth="1"/>
    <col min="13844" max="13844" width="14.1796875" customWidth="1"/>
    <col min="13845" max="13845" width="9.54296875" customWidth="1"/>
    <col min="13846" max="13846" width="11.81640625" customWidth="1"/>
    <col min="14082" max="14082" width="3.81640625" customWidth="1"/>
    <col min="14083" max="14083" width="12.7265625" customWidth="1"/>
    <col min="14084" max="14084" width="12.453125" customWidth="1"/>
    <col min="14085" max="14086" width="10.7265625" customWidth="1"/>
    <col min="14087" max="14092" width="12.7265625" customWidth="1"/>
    <col min="14093" max="14093" width="3.453125" customWidth="1"/>
    <col min="14094" max="14094" width="9.81640625" customWidth="1"/>
    <col min="14095" max="14095" width="20.26953125" customWidth="1"/>
    <col min="14096" max="14096" width="14.1796875" customWidth="1"/>
    <col min="14097" max="14097" width="18.81640625" customWidth="1"/>
    <col min="14098" max="14098" width="20" customWidth="1"/>
    <col min="14099" max="14099" width="13.81640625" customWidth="1"/>
    <col min="14100" max="14100" width="14.1796875" customWidth="1"/>
    <col min="14101" max="14101" width="9.54296875" customWidth="1"/>
    <col min="14102" max="14102" width="11.81640625" customWidth="1"/>
    <col min="14338" max="14338" width="3.81640625" customWidth="1"/>
    <col min="14339" max="14339" width="12.7265625" customWidth="1"/>
    <col min="14340" max="14340" width="12.453125" customWidth="1"/>
    <col min="14341" max="14342" width="10.7265625" customWidth="1"/>
    <col min="14343" max="14348" width="12.7265625" customWidth="1"/>
    <col min="14349" max="14349" width="3.453125" customWidth="1"/>
    <col min="14350" max="14350" width="9.81640625" customWidth="1"/>
    <col min="14351" max="14351" width="20.26953125" customWidth="1"/>
    <col min="14352" max="14352" width="14.1796875" customWidth="1"/>
    <col min="14353" max="14353" width="18.81640625" customWidth="1"/>
    <col min="14354" max="14354" width="20" customWidth="1"/>
    <col min="14355" max="14355" width="13.81640625" customWidth="1"/>
    <col min="14356" max="14356" width="14.1796875" customWidth="1"/>
    <col min="14357" max="14357" width="9.54296875" customWidth="1"/>
    <col min="14358" max="14358" width="11.81640625" customWidth="1"/>
    <col min="14594" max="14594" width="3.81640625" customWidth="1"/>
    <col min="14595" max="14595" width="12.7265625" customWidth="1"/>
    <col min="14596" max="14596" width="12.453125" customWidth="1"/>
    <col min="14597" max="14598" width="10.7265625" customWidth="1"/>
    <col min="14599" max="14604" width="12.7265625" customWidth="1"/>
    <col min="14605" max="14605" width="3.453125" customWidth="1"/>
    <col min="14606" max="14606" width="9.81640625" customWidth="1"/>
    <col min="14607" max="14607" width="20.26953125" customWidth="1"/>
    <col min="14608" max="14608" width="14.1796875" customWidth="1"/>
    <col min="14609" max="14609" width="18.81640625" customWidth="1"/>
    <col min="14610" max="14610" width="20" customWidth="1"/>
    <col min="14611" max="14611" width="13.81640625" customWidth="1"/>
    <col min="14612" max="14612" width="14.1796875" customWidth="1"/>
    <col min="14613" max="14613" width="9.54296875" customWidth="1"/>
    <col min="14614" max="14614" width="11.81640625" customWidth="1"/>
    <col min="14850" max="14850" width="3.81640625" customWidth="1"/>
    <col min="14851" max="14851" width="12.7265625" customWidth="1"/>
    <col min="14852" max="14852" width="12.453125" customWidth="1"/>
    <col min="14853" max="14854" width="10.7265625" customWidth="1"/>
    <col min="14855" max="14860" width="12.7265625" customWidth="1"/>
    <col min="14861" max="14861" width="3.453125" customWidth="1"/>
    <col min="14862" max="14862" width="9.81640625" customWidth="1"/>
    <col min="14863" max="14863" width="20.26953125" customWidth="1"/>
    <col min="14864" max="14864" width="14.1796875" customWidth="1"/>
    <col min="14865" max="14865" width="18.81640625" customWidth="1"/>
    <col min="14866" max="14866" width="20" customWidth="1"/>
    <col min="14867" max="14867" width="13.81640625" customWidth="1"/>
    <col min="14868" max="14868" width="14.1796875" customWidth="1"/>
    <col min="14869" max="14869" width="9.54296875" customWidth="1"/>
    <col min="14870" max="14870" width="11.81640625" customWidth="1"/>
    <col min="15106" max="15106" width="3.81640625" customWidth="1"/>
    <col min="15107" max="15107" width="12.7265625" customWidth="1"/>
    <col min="15108" max="15108" width="12.453125" customWidth="1"/>
    <col min="15109" max="15110" width="10.7265625" customWidth="1"/>
    <col min="15111" max="15116" width="12.7265625" customWidth="1"/>
    <col min="15117" max="15117" width="3.453125" customWidth="1"/>
    <col min="15118" max="15118" width="9.81640625" customWidth="1"/>
    <col min="15119" max="15119" width="20.26953125" customWidth="1"/>
    <col min="15120" max="15120" width="14.1796875" customWidth="1"/>
    <col min="15121" max="15121" width="18.81640625" customWidth="1"/>
    <col min="15122" max="15122" width="20" customWidth="1"/>
    <col min="15123" max="15123" width="13.81640625" customWidth="1"/>
    <col min="15124" max="15124" width="14.1796875" customWidth="1"/>
    <col min="15125" max="15125" width="9.54296875" customWidth="1"/>
    <col min="15126" max="15126" width="11.81640625" customWidth="1"/>
    <col min="15362" max="15362" width="3.81640625" customWidth="1"/>
    <col min="15363" max="15363" width="12.7265625" customWidth="1"/>
    <col min="15364" max="15364" width="12.453125" customWidth="1"/>
    <col min="15365" max="15366" width="10.7265625" customWidth="1"/>
    <col min="15367" max="15372" width="12.7265625" customWidth="1"/>
    <col min="15373" max="15373" width="3.453125" customWidth="1"/>
    <col min="15374" max="15374" width="9.81640625" customWidth="1"/>
    <col min="15375" max="15375" width="20.26953125" customWidth="1"/>
    <col min="15376" max="15376" width="14.1796875" customWidth="1"/>
    <col min="15377" max="15377" width="18.81640625" customWidth="1"/>
    <col min="15378" max="15378" width="20" customWidth="1"/>
    <col min="15379" max="15379" width="13.81640625" customWidth="1"/>
    <col min="15380" max="15380" width="14.1796875" customWidth="1"/>
    <col min="15381" max="15381" width="9.54296875" customWidth="1"/>
    <col min="15382" max="15382" width="11.81640625" customWidth="1"/>
    <col min="15618" max="15618" width="3.81640625" customWidth="1"/>
    <col min="15619" max="15619" width="12.7265625" customWidth="1"/>
    <col min="15620" max="15620" width="12.453125" customWidth="1"/>
    <col min="15621" max="15622" width="10.7265625" customWidth="1"/>
    <col min="15623" max="15628" width="12.7265625" customWidth="1"/>
    <col min="15629" max="15629" width="3.453125" customWidth="1"/>
    <col min="15630" max="15630" width="9.81640625" customWidth="1"/>
    <col min="15631" max="15631" width="20.26953125" customWidth="1"/>
    <col min="15632" max="15632" width="14.1796875" customWidth="1"/>
    <col min="15633" max="15633" width="18.81640625" customWidth="1"/>
    <col min="15634" max="15634" width="20" customWidth="1"/>
    <col min="15635" max="15635" width="13.81640625" customWidth="1"/>
    <col min="15636" max="15636" width="14.1796875" customWidth="1"/>
    <col min="15637" max="15637" width="9.54296875" customWidth="1"/>
    <col min="15638" max="15638" width="11.81640625" customWidth="1"/>
    <col min="15874" max="15874" width="3.81640625" customWidth="1"/>
    <col min="15875" max="15875" width="12.7265625" customWidth="1"/>
    <col min="15876" max="15876" width="12.453125" customWidth="1"/>
    <col min="15877" max="15878" width="10.7265625" customWidth="1"/>
    <col min="15879" max="15884" width="12.7265625" customWidth="1"/>
    <col min="15885" max="15885" width="3.453125" customWidth="1"/>
    <col min="15886" max="15886" width="9.81640625" customWidth="1"/>
    <col min="15887" max="15887" width="20.26953125" customWidth="1"/>
    <col min="15888" max="15888" width="14.1796875" customWidth="1"/>
    <col min="15889" max="15889" width="18.81640625" customWidth="1"/>
    <col min="15890" max="15890" width="20" customWidth="1"/>
    <col min="15891" max="15891" width="13.81640625" customWidth="1"/>
    <col min="15892" max="15892" width="14.1796875" customWidth="1"/>
    <col min="15893" max="15893" width="9.54296875" customWidth="1"/>
    <col min="15894" max="15894" width="11.81640625" customWidth="1"/>
    <col min="16130" max="16130" width="3.81640625" customWidth="1"/>
    <col min="16131" max="16131" width="12.7265625" customWidth="1"/>
    <col min="16132" max="16132" width="12.453125" customWidth="1"/>
    <col min="16133" max="16134" width="10.7265625" customWidth="1"/>
    <col min="16135" max="16140" width="12.7265625" customWidth="1"/>
    <col min="16141" max="16141" width="3.453125" customWidth="1"/>
    <col min="16142" max="16142" width="9.81640625" customWidth="1"/>
    <col min="16143" max="16143" width="20.26953125" customWidth="1"/>
    <col min="16144" max="16144" width="14.1796875" customWidth="1"/>
    <col min="16145" max="16145" width="18.81640625" customWidth="1"/>
    <col min="16146" max="16146" width="20" customWidth="1"/>
    <col min="16147" max="16147" width="13.81640625" customWidth="1"/>
    <col min="16148" max="16148" width="14.1796875" customWidth="1"/>
    <col min="16149" max="16149" width="9.54296875" customWidth="1"/>
    <col min="16150" max="16150" width="11.81640625" customWidth="1"/>
  </cols>
  <sheetData>
    <row r="1" spans="1:25" ht="15" customHeight="1">
      <c r="A1" s="230" t="s">
        <v>70</v>
      </c>
      <c r="B1" s="231"/>
      <c r="C1" s="231"/>
      <c r="D1" s="231"/>
      <c r="E1" s="231"/>
      <c r="F1" s="231"/>
      <c r="G1" s="231"/>
      <c r="H1" s="231"/>
      <c r="I1" s="231"/>
      <c r="J1" s="231"/>
      <c r="K1" s="231"/>
      <c r="L1" s="231"/>
      <c r="M1" s="108"/>
      <c r="N1" s="109"/>
      <c r="U1" s="40"/>
      <c r="V1" s="68"/>
    </row>
    <row r="2" spans="1:25" s="65" customFormat="1" ht="15" customHeight="1">
      <c r="A2" s="254"/>
      <c r="B2" s="231"/>
      <c r="C2" s="231"/>
      <c r="D2" s="231"/>
      <c r="E2" s="231"/>
      <c r="F2" s="231"/>
      <c r="G2" s="231"/>
      <c r="H2" s="231"/>
      <c r="I2" s="231"/>
      <c r="J2" s="231"/>
      <c r="K2" s="231"/>
      <c r="L2" s="231"/>
      <c r="M2" s="108"/>
      <c r="N2" s="109"/>
      <c r="O2"/>
      <c r="P2"/>
      <c r="U2" s="40"/>
      <c r="V2" s="67"/>
    </row>
    <row r="3" spans="1:25" s="65" customFormat="1" ht="15" customHeight="1">
      <c r="A3" s="42"/>
      <c r="B3" s="42" t="s">
        <v>69</v>
      </c>
      <c r="C3" s="234"/>
      <c r="D3" s="235"/>
      <c r="E3" s="63"/>
      <c r="F3" s="63"/>
      <c r="G3" s="41"/>
      <c r="H3" s="66"/>
      <c r="I3" s="41" t="s">
        <v>50</v>
      </c>
      <c r="J3" s="103">
        <v>40253</v>
      </c>
      <c r="K3" s="43"/>
      <c r="L3" s="41"/>
      <c r="M3" s="41"/>
      <c r="N3" s="41"/>
      <c r="O3"/>
      <c r="P3"/>
      <c r="U3" s="40"/>
      <c r="V3" s="46"/>
      <c r="W3" s="53"/>
      <c r="X3" s="53"/>
      <c r="Y3" s="53"/>
    </row>
    <row r="4" spans="1:25" s="52" customFormat="1" ht="24" customHeight="1">
      <c r="A4" s="42"/>
      <c r="B4" s="42" t="s">
        <v>68</v>
      </c>
      <c r="C4" s="236"/>
      <c r="D4" s="236"/>
      <c r="E4" s="63"/>
      <c r="F4" s="63"/>
      <c r="G4" s="41"/>
      <c r="H4" s="41"/>
      <c r="I4" s="41" t="s">
        <v>67</v>
      </c>
      <c r="J4" s="105" t="s">
        <v>214</v>
      </c>
      <c r="K4" s="64"/>
      <c r="L4" s="41"/>
      <c r="M4" s="41"/>
      <c r="N4" s="41"/>
      <c r="O4"/>
      <c r="P4"/>
      <c r="U4" s="40"/>
      <c r="V4" s="46"/>
      <c r="W4" s="53"/>
      <c r="X4" s="53"/>
      <c r="Y4" s="53"/>
    </row>
    <row r="5" spans="1:25" s="52" customFormat="1" ht="9" customHeight="1">
      <c r="A5" s="42"/>
      <c r="B5" s="42"/>
      <c r="C5" s="237"/>
      <c r="D5" s="237"/>
      <c r="E5" s="237"/>
      <c r="F5" s="63"/>
      <c r="G5" s="41"/>
      <c r="H5" s="41"/>
      <c r="I5" s="62"/>
      <c r="J5" s="238" t="s">
        <v>66</v>
      </c>
      <c r="K5" s="238"/>
      <c r="L5" s="41"/>
      <c r="M5" s="41"/>
      <c r="N5" s="41"/>
      <c r="O5"/>
      <c r="P5"/>
      <c r="U5" s="40"/>
      <c r="V5" s="46"/>
      <c r="W5" s="53"/>
      <c r="X5" s="53"/>
      <c r="Y5" s="53"/>
    </row>
    <row r="6" spans="1:25" s="52" customFormat="1" ht="15" customHeight="1">
      <c r="A6" s="42"/>
      <c r="B6" s="42" t="s">
        <v>65</v>
      </c>
      <c r="C6" s="232"/>
      <c r="D6" s="233"/>
      <c r="E6" s="42"/>
      <c r="F6" s="42"/>
      <c r="G6" s="41"/>
      <c r="H6" s="41"/>
      <c r="I6" s="41" t="s">
        <v>64</v>
      </c>
      <c r="J6" s="104" t="s">
        <v>49</v>
      </c>
      <c r="K6" s="43"/>
      <c r="L6" s="41"/>
      <c r="M6" s="41"/>
      <c r="N6" s="41"/>
      <c r="O6"/>
      <c r="P6"/>
      <c r="U6" s="40"/>
      <c r="V6" s="46"/>
      <c r="W6" s="53"/>
      <c r="X6" s="53"/>
      <c r="Y6" s="53"/>
    </row>
    <row r="7" spans="1:25" s="52" customFormat="1" ht="12.75" customHeight="1">
      <c r="A7" s="42"/>
      <c r="B7" s="42"/>
      <c r="C7" s="61"/>
      <c r="D7" s="60"/>
      <c r="E7" s="42"/>
      <c r="F7" s="42"/>
      <c r="G7" s="41"/>
      <c r="H7" s="41"/>
      <c r="I7" s="41"/>
      <c r="J7" s="41"/>
      <c r="K7" s="41"/>
      <c r="L7" s="41"/>
      <c r="M7" s="41"/>
      <c r="N7" s="41"/>
      <c r="O7"/>
      <c r="P7"/>
      <c r="U7" s="40"/>
      <c r="V7" s="46"/>
      <c r="W7" s="53"/>
      <c r="X7" s="53"/>
      <c r="Y7" s="53"/>
    </row>
    <row r="8" spans="1:25" s="52" customFormat="1" ht="19.5" customHeight="1">
      <c r="A8" s="42"/>
      <c r="B8" s="42" t="s">
        <v>63</v>
      </c>
      <c r="C8" s="232"/>
      <c r="D8" s="233"/>
      <c r="E8" s="42"/>
      <c r="F8" s="42"/>
      <c r="G8" s="41"/>
      <c r="H8" s="41"/>
      <c r="I8" s="41" t="s">
        <v>46</v>
      </c>
      <c r="J8" s="104" t="s">
        <v>185</v>
      </c>
      <c r="K8" s="43"/>
      <c r="L8" s="41"/>
      <c r="M8" s="41"/>
      <c r="N8" s="41"/>
      <c r="O8"/>
      <c r="P8"/>
      <c r="U8" s="40"/>
      <c r="V8" s="46"/>
      <c r="W8" s="53"/>
      <c r="X8" s="53"/>
      <c r="Y8" s="53"/>
    </row>
    <row r="9" spans="1:25" s="52" customFormat="1" ht="12.75" customHeight="1">
      <c r="A9" s="42"/>
      <c r="B9" s="59"/>
      <c r="C9" s="59"/>
      <c r="D9" s="59"/>
      <c r="E9" s="59"/>
      <c r="F9" s="42"/>
      <c r="G9" s="41"/>
      <c r="H9" s="41"/>
      <c r="I9" s="41"/>
      <c r="J9" s="41"/>
      <c r="K9" s="41"/>
      <c r="L9" s="41"/>
      <c r="M9" s="41"/>
      <c r="N9" s="41"/>
      <c r="O9"/>
      <c r="P9"/>
      <c r="U9" s="40"/>
      <c r="V9" s="46"/>
      <c r="W9" s="53"/>
      <c r="X9" s="53"/>
      <c r="Y9" s="53"/>
    </row>
    <row r="10" spans="1:25" s="52" customFormat="1" ht="28.5" customHeight="1">
      <c r="A10" s="58"/>
      <c r="B10" s="242" t="s">
        <v>62</v>
      </c>
      <c r="C10" s="243"/>
      <c r="D10" s="243"/>
      <c r="E10" s="244"/>
      <c r="F10" s="57" t="s">
        <v>61</v>
      </c>
      <c r="G10" s="56" t="s">
        <v>60</v>
      </c>
      <c r="H10" s="55" t="s">
        <v>186</v>
      </c>
      <c r="I10" s="55" t="s">
        <v>187</v>
      </c>
      <c r="J10" s="55" t="s">
        <v>188</v>
      </c>
      <c r="K10" s="55" t="s">
        <v>189</v>
      </c>
      <c r="L10" s="55" t="s">
        <v>59</v>
      </c>
      <c r="M10" s="54"/>
      <c r="N10" s="54"/>
      <c r="O10"/>
      <c r="P10"/>
      <c r="U10" s="40"/>
      <c r="V10" s="46"/>
      <c r="W10" s="53"/>
      <c r="X10" s="53"/>
      <c r="Y10" s="53"/>
    </row>
    <row r="11" spans="1:25" s="50" customFormat="1" ht="15" customHeight="1">
      <c r="A11" s="245"/>
      <c r="B11" s="246" t="s">
        <v>191</v>
      </c>
      <c r="C11" s="246"/>
      <c r="D11" s="246"/>
      <c r="E11" s="246"/>
      <c r="F11" s="51"/>
      <c r="G11" s="99"/>
      <c r="H11" s="47"/>
      <c r="I11" s="47"/>
      <c r="J11" s="47"/>
      <c r="K11" s="47"/>
      <c r="L11" s="47"/>
      <c r="M11" s="41"/>
      <c r="N11" s="41"/>
      <c r="O11"/>
      <c r="P11"/>
      <c r="U11" s="40"/>
      <c r="V11" s="46"/>
      <c r="W11" s="45"/>
      <c r="X11" s="45"/>
      <c r="Y11" s="45"/>
    </row>
    <row r="12" spans="1:25" s="50" customFormat="1" ht="15" customHeight="1">
      <c r="A12" s="245"/>
      <c r="B12" s="246"/>
      <c r="C12" s="246"/>
      <c r="D12" s="246"/>
      <c r="E12" s="246"/>
      <c r="F12" s="51"/>
      <c r="G12" s="99"/>
      <c r="H12" s="47"/>
      <c r="I12" s="47"/>
      <c r="J12" s="47"/>
      <c r="K12" s="47"/>
      <c r="L12" s="47"/>
      <c r="M12" s="41"/>
      <c r="N12" s="41"/>
      <c r="O12"/>
      <c r="P12"/>
      <c r="U12" s="40"/>
      <c r="V12" s="46"/>
      <c r="W12" s="45"/>
      <c r="X12" s="45"/>
      <c r="Y12" s="45"/>
    </row>
    <row r="13" spans="1:25" s="50" customFormat="1" ht="15" customHeight="1">
      <c r="A13" s="245"/>
      <c r="B13" s="246" t="s">
        <v>58</v>
      </c>
      <c r="C13" s="246"/>
      <c r="D13" s="246"/>
      <c r="E13" s="246"/>
      <c r="F13" s="51"/>
      <c r="G13" s="100"/>
      <c r="H13" s="47"/>
      <c r="I13" s="47"/>
      <c r="J13" s="47"/>
      <c r="K13" s="47"/>
      <c r="L13" s="47"/>
      <c r="M13" s="41"/>
      <c r="N13" s="41"/>
      <c r="O13"/>
      <c r="P13"/>
      <c r="U13" s="40"/>
      <c r="V13" s="46"/>
      <c r="W13" s="45"/>
      <c r="X13" s="45"/>
      <c r="Y13" s="45"/>
    </row>
    <row r="14" spans="1:25" s="50" customFormat="1" ht="15" customHeight="1">
      <c r="A14" s="245"/>
      <c r="B14" s="247" t="s">
        <v>57</v>
      </c>
      <c r="C14" s="246"/>
      <c r="D14" s="246"/>
      <c r="E14" s="246"/>
      <c r="F14" s="56" t="s">
        <v>194</v>
      </c>
      <c r="G14" s="101"/>
      <c r="H14" s="102"/>
      <c r="I14" s="102"/>
      <c r="J14" s="102"/>
      <c r="K14" s="102"/>
      <c r="L14" s="102"/>
      <c r="M14" s="41"/>
      <c r="N14" s="41"/>
      <c r="O14"/>
      <c r="P14"/>
      <c r="U14" s="40"/>
      <c r="V14" s="46"/>
      <c r="W14" s="45"/>
      <c r="X14" s="45"/>
      <c r="Y14" s="45"/>
    </row>
    <row r="15" spans="1:25" s="50" customFormat="1" ht="15" customHeight="1">
      <c r="A15" s="245"/>
      <c r="B15" s="247" t="s">
        <v>56</v>
      </c>
      <c r="C15" s="246"/>
      <c r="D15" s="246"/>
      <c r="E15" s="246"/>
      <c r="F15" s="56" t="s">
        <v>193</v>
      </c>
      <c r="G15" s="101"/>
      <c r="H15" s="101"/>
      <c r="I15" s="101"/>
      <c r="J15" s="101"/>
      <c r="K15" s="101"/>
      <c r="L15" s="101"/>
      <c r="M15" s="41"/>
      <c r="N15" s="41"/>
      <c r="O15"/>
      <c r="P15"/>
      <c r="U15" s="40"/>
      <c r="V15" s="46"/>
      <c r="W15" s="45"/>
      <c r="X15" s="45"/>
      <c r="Y15" s="45"/>
    </row>
    <row r="16" spans="1:25" s="50" customFormat="1" ht="15" customHeight="1">
      <c r="A16" s="245"/>
      <c r="B16" s="247" t="s">
        <v>55</v>
      </c>
      <c r="C16" s="246"/>
      <c r="D16" s="246"/>
      <c r="E16" s="246"/>
      <c r="F16" s="56" t="s">
        <v>192</v>
      </c>
      <c r="G16" s="101"/>
      <c r="H16" s="102"/>
      <c r="I16" s="102"/>
      <c r="J16" s="102"/>
      <c r="K16" s="102"/>
      <c r="L16" s="102"/>
      <c r="M16" s="41"/>
      <c r="N16" s="41"/>
      <c r="O16"/>
      <c r="P16"/>
      <c r="U16" s="40"/>
      <c r="V16" s="46"/>
      <c r="W16" s="45"/>
      <c r="X16" s="45"/>
      <c r="Y16" s="45"/>
    </row>
    <row r="17" spans="1:25" s="42" customFormat="1" ht="15" customHeight="1">
      <c r="A17" s="245"/>
      <c r="B17" s="248"/>
      <c r="C17" s="249"/>
      <c r="D17" s="249"/>
      <c r="E17" s="250"/>
      <c r="F17" s="48"/>
      <c r="G17" s="99"/>
      <c r="H17" s="47"/>
      <c r="I17" s="47"/>
      <c r="J17" s="47"/>
      <c r="K17" s="47"/>
      <c r="L17" s="47"/>
      <c r="M17" s="41"/>
      <c r="N17" s="41"/>
      <c r="O17"/>
      <c r="P17"/>
      <c r="U17" s="40"/>
      <c r="V17" s="46"/>
      <c r="W17" s="45"/>
      <c r="X17" s="45"/>
      <c r="Y17" s="45"/>
    </row>
    <row r="18" spans="1:25" s="42" customFormat="1" ht="15" customHeight="1">
      <c r="A18" s="245"/>
      <c r="B18" s="251" t="s">
        <v>54</v>
      </c>
      <c r="C18" s="252"/>
      <c r="D18" s="252"/>
      <c r="E18" s="253"/>
      <c r="F18" s="49"/>
      <c r="G18" s="99"/>
      <c r="H18" s="47"/>
      <c r="I18" s="47"/>
      <c r="J18" s="47"/>
      <c r="K18" s="47"/>
      <c r="L18" s="47"/>
      <c r="M18" s="41"/>
      <c r="N18" s="41"/>
      <c r="O18"/>
      <c r="P18"/>
      <c r="U18" s="40"/>
      <c r="V18" s="46"/>
      <c r="W18" s="45"/>
      <c r="X18" s="45"/>
      <c r="Y18" s="45"/>
    </row>
    <row r="19" spans="1:25" s="42" customFormat="1" ht="15" customHeight="1">
      <c r="A19" s="245"/>
      <c r="B19" s="251"/>
      <c r="C19" s="252"/>
      <c r="D19" s="252"/>
      <c r="E19" s="253"/>
      <c r="F19" s="49"/>
      <c r="G19" s="99"/>
      <c r="H19" s="47"/>
      <c r="I19" s="47"/>
      <c r="J19" s="47"/>
      <c r="K19" s="47"/>
      <c r="L19" s="47"/>
      <c r="M19" s="41"/>
      <c r="N19" s="41"/>
      <c r="O19"/>
      <c r="P19"/>
      <c r="U19" s="40"/>
      <c r="V19" s="46"/>
      <c r="W19" s="45"/>
      <c r="X19" s="45"/>
      <c r="Y19" s="45"/>
    </row>
    <row r="20" spans="1:25" s="42" customFormat="1" ht="15" customHeight="1">
      <c r="A20" s="245"/>
      <c r="B20" s="251"/>
      <c r="C20" s="252"/>
      <c r="D20" s="252"/>
      <c r="E20" s="253"/>
      <c r="F20" s="49"/>
      <c r="G20" s="99"/>
      <c r="H20" s="47"/>
      <c r="I20" s="47"/>
      <c r="J20" s="47"/>
      <c r="K20" s="47"/>
      <c r="L20" s="47"/>
      <c r="M20" s="41"/>
      <c r="N20" s="41"/>
      <c r="O20"/>
      <c r="P20"/>
      <c r="U20" s="40"/>
      <c r="V20" s="46"/>
      <c r="W20" s="45"/>
      <c r="X20" s="45"/>
      <c r="Y20" s="45"/>
    </row>
    <row r="21" spans="1:25" s="42" customFormat="1" ht="15" customHeight="1">
      <c r="A21" s="245"/>
      <c r="B21" s="248"/>
      <c r="C21" s="249"/>
      <c r="D21" s="249"/>
      <c r="E21" s="250"/>
      <c r="F21" s="48"/>
      <c r="G21" s="99"/>
      <c r="H21" s="47"/>
      <c r="I21" s="47"/>
      <c r="J21" s="47"/>
      <c r="K21" s="47"/>
      <c r="L21" s="47"/>
      <c r="M21" s="41"/>
      <c r="N21" s="41"/>
      <c r="O21"/>
      <c r="P21"/>
      <c r="U21" s="40"/>
      <c r="V21" s="46"/>
      <c r="W21" s="45"/>
      <c r="X21" s="45"/>
      <c r="Y21" s="45"/>
    </row>
    <row r="22" spans="1:25" ht="15" customHeight="1">
      <c r="A22" s="42"/>
      <c r="B22" s="42"/>
      <c r="C22" s="42"/>
      <c r="D22" s="42"/>
      <c r="E22" s="239" t="s">
        <v>53</v>
      </c>
      <c r="F22" s="239"/>
      <c r="G22" s="240"/>
      <c r="H22" s="240"/>
      <c r="I22" s="240"/>
      <c r="J22" s="240"/>
      <c r="K22" s="44"/>
      <c r="L22" s="41"/>
      <c r="M22" s="41"/>
      <c r="N22" s="41"/>
      <c r="U22" s="40"/>
      <c r="V22" s="39"/>
      <c r="W22" s="38"/>
      <c r="X22" s="38"/>
      <c r="Y22" s="38"/>
    </row>
    <row r="23" spans="1:25" ht="15" customHeight="1">
      <c r="A23" s="42"/>
      <c r="B23" s="42"/>
      <c r="C23" s="42"/>
      <c r="D23" s="42"/>
      <c r="E23" s="241"/>
      <c r="F23" s="241"/>
      <c r="G23" s="241"/>
      <c r="H23" s="241"/>
      <c r="I23" s="241"/>
      <c r="J23" s="241"/>
      <c r="K23" s="44"/>
      <c r="L23" s="41"/>
      <c r="M23" s="41"/>
      <c r="N23" s="41"/>
      <c r="U23" s="40"/>
      <c r="V23" s="39"/>
      <c r="W23" s="38"/>
      <c r="X23" s="38"/>
      <c r="Y23" s="38"/>
    </row>
    <row r="24" spans="1:25" ht="21.75" customHeight="1">
      <c r="A24" s="42"/>
      <c r="B24" s="42"/>
      <c r="C24" s="42"/>
      <c r="D24" s="42"/>
      <c r="E24" s="241"/>
      <c r="F24" s="241"/>
      <c r="G24" s="241"/>
      <c r="H24" s="241"/>
      <c r="I24" s="241"/>
      <c r="J24" s="241"/>
      <c r="K24" s="44"/>
      <c r="L24" s="41"/>
      <c r="M24" s="41"/>
      <c r="N24" s="41"/>
      <c r="U24" s="40"/>
      <c r="V24" s="39"/>
      <c r="W24" s="38"/>
      <c r="X24" s="38"/>
      <c r="Y24" s="38"/>
    </row>
    <row r="25" spans="1:25" ht="9" customHeight="1">
      <c r="A25" s="42"/>
      <c r="B25" s="42"/>
      <c r="C25" s="42"/>
      <c r="D25" s="42"/>
      <c r="E25" s="42"/>
      <c r="F25" s="42"/>
      <c r="G25" s="41"/>
      <c r="H25" s="41"/>
      <c r="I25" s="41"/>
      <c r="J25" s="41"/>
      <c r="K25" s="41"/>
      <c r="L25" s="41"/>
      <c r="M25" s="41"/>
      <c r="N25" s="41"/>
      <c r="U25" s="40"/>
      <c r="V25" s="39"/>
      <c r="W25" s="38"/>
      <c r="X25" s="38"/>
      <c r="Y25" s="38"/>
    </row>
    <row r="26" spans="1:25" ht="18.75" customHeight="1">
      <c r="A26" s="42"/>
      <c r="B26" s="42"/>
      <c r="C26" s="42"/>
      <c r="D26" s="42"/>
      <c r="E26" s="42" t="s">
        <v>52</v>
      </c>
      <c r="F26" s="42"/>
      <c r="G26" s="256"/>
      <c r="H26" s="257"/>
      <c r="I26" s="43"/>
      <c r="J26" s="41"/>
      <c r="K26" s="41"/>
      <c r="L26" s="41"/>
      <c r="M26" s="41"/>
      <c r="N26" s="41"/>
      <c r="U26" s="40"/>
      <c r="V26" s="39"/>
      <c r="W26" s="38"/>
      <c r="X26" s="38"/>
      <c r="Y26" s="38"/>
    </row>
    <row r="27" spans="1:25" ht="15" customHeight="1">
      <c r="A27" s="42"/>
      <c r="B27" s="42"/>
      <c r="C27" s="42"/>
      <c r="D27" s="42"/>
      <c r="E27" s="42"/>
      <c r="F27" s="42"/>
      <c r="G27" s="255" t="s">
        <v>51</v>
      </c>
      <c r="H27" s="255"/>
      <c r="I27" s="41" t="s">
        <v>50</v>
      </c>
      <c r="J27" s="41"/>
      <c r="K27" s="41"/>
      <c r="L27" s="41"/>
      <c r="M27" s="41"/>
      <c r="N27" s="41"/>
      <c r="U27" s="40"/>
      <c r="V27" s="39"/>
      <c r="W27" s="38"/>
      <c r="X27" s="38"/>
      <c r="Y27" s="38"/>
    </row>
    <row r="28" spans="1:25" ht="15" customHeight="1">
      <c r="A28" s="42"/>
      <c r="B28" s="42"/>
      <c r="C28" s="42"/>
      <c r="D28" s="42"/>
      <c r="E28" s="42"/>
      <c r="F28" s="42"/>
      <c r="G28" s="41"/>
      <c r="H28" s="41"/>
      <c r="I28" s="41"/>
      <c r="J28" s="41"/>
      <c r="K28" s="41"/>
      <c r="L28" s="41"/>
      <c r="M28" s="41"/>
      <c r="N28" s="41"/>
      <c r="U28" s="40"/>
      <c r="V28" s="39"/>
      <c r="W28" s="38"/>
      <c r="X28" s="38"/>
      <c r="Y28" s="38"/>
    </row>
    <row r="29" spans="1:25" ht="15" customHeight="1">
      <c r="U29" s="40"/>
      <c r="V29" s="39"/>
      <c r="W29" s="38"/>
      <c r="X29" s="38"/>
      <c r="Y29" s="38"/>
    </row>
    <row r="30" spans="1:25" ht="15" customHeight="1">
      <c r="U30" s="40"/>
      <c r="V30" s="39"/>
      <c r="W30" s="38"/>
      <c r="X30" s="38"/>
      <c r="Y30" s="38"/>
    </row>
    <row r="31" spans="1:25" ht="15" customHeight="1">
      <c r="U31" s="40"/>
      <c r="V31" s="39"/>
      <c r="W31" s="38"/>
      <c r="X31" s="38"/>
      <c r="Y31" s="38"/>
    </row>
    <row r="32" spans="1:25" ht="15" customHeight="1">
      <c r="U32" s="40"/>
      <c r="V32" s="39"/>
      <c r="W32" s="38"/>
      <c r="X32" s="38"/>
      <c r="Y32" s="38"/>
    </row>
    <row r="33" spans="21:25" customFormat="1" ht="15" customHeight="1">
      <c r="U33" s="40"/>
      <c r="V33" s="39"/>
      <c r="W33" s="38"/>
      <c r="X33" s="38"/>
      <c r="Y33" s="38"/>
    </row>
    <row r="34" spans="21:25" customFormat="1" ht="15" customHeight="1">
      <c r="U34" s="40"/>
      <c r="V34" s="39"/>
      <c r="W34" s="38"/>
      <c r="X34" s="38"/>
      <c r="Y34" s="38"/>
    </row>
    <row r="35" spans="21:25" customFormat="1" ht="15" customHeight="1">
      <c r="U35" s="40"/>
      <c r="V35" s="39"/>
      <c r="W35" s="38"/>
      <c r="X35" s="38"/>
      <c r="Y35" s="38"/>
    </row>
    <row r="36" spans="21:25" customFormat="1" ht="15" customHeight="1">
      <c r="U36" s="40"/>
      <c r="V36" s="39"/>
      <c r="W36" s="38"/>
      <c r="X36" s="38"/>
      <c r="Y36" s="38"/>
    </row>
    <row r="37" spans="21:25" customFormat="1" ht="15" customHeight="1">
      <c r="U37" s="40"/>
      <c r="V37" s="39"/>
      <c r="W37" s="38"/>
      <c r="X37" s="38"/>
      <c r="Y37" s="38"/>
    </row>
    <row r="38" spans="21:25" customFormat="1" ht="15" customHeight="1">
      <c r="U38" s="40"/>
      <c r="V38" s="39"/>
      <c r="W38" s="38"/>
      <c r="X38" s="38"/>
      <c r="Y38" s="38"/>
    </row>
    <row r="39" spans="21:25" customFormat="1" ht="15" customHeight="1">
      <c r="U39" s="40"/>
      <c r="V39" s="39"/>
      <c r="W39" s="38"/>
      <c r="X39" s="38"/>
      <c r="Y39" s="38"/>
    </row>
    <row r="40" spans="21:25" customFormat="1" ht="15" customHeight="1">
      <c r="U40" s="40"/>
      <c r="V40" s="39"/>
      <c r="W40" s="38"/>
      <c r="X40" s="38"/>
      <c r="Y40" s="38"/>
    </row>
    <row r="41" spans="21:25" customFormat="1" ht="15" customHeight="1">
      <c r="U41" s="40"/>
      <c r="V41" s="39"/>
      <c r="W41" s="38"/>
      <c r="X41" s="38"/>
      <c r="Y41" s="38"/>
    </row>
    <row r="42" spans="21:25" customFormat="1" ht="15" customHeight="1">
      <c r="U42" s="40"/>
      <c r="V42" s="39"/>
      <c r="W42" s="38"/>
      <c r="X42" s="38"/>
      <c r="Y42" s="38"/>
    </row>
    <row r="43" spans="21:25" customFormat="1" ht="15" customHeight="1">
      <c r="U43" s="40"/>
      <c r="V43" s="39"/>
      <c r="W43" s="38"/>
      <c r="X43" s="38"/>
      <c r="Y43" s="38"/>
    </row>
    <row r="44" spans="21:25" customFormat="1" ht="15" customHeight="1">
      <c r="U44" s="40"/>
      <c r="V44" s="39"/>
      <c r="W44" s="38"/>
      <c r="X44" s="38"/>
      <c r="Y44" s="38"/>
    </row>
    <row r="45" spans="21:25" customFormat="1" ht="15" customHeight="1">
      <c r="U45" s="40"/>
      <c r="V45" s="39"/>
      <c r="W45" s="38"/>
      <c r="X45" s="38"/>
      <c r="Y45" s="38"/>
    </row>
    <row r="46" spans="21:25" customFormat="1" ht="15" customHeight="1">
      <c r="U46" s="40"/>
      <c r="V46" s="39"/>
      <c r="W46" s="38"/>
      <c r="X46" s="38"/>
      <c r="Y46" s="38"/>
    </row>
    <row r="47" spans="21:25" customFormat="1" ht="15" customHeight="1">
      <c r="U47" s="40"/>
      <c r="V47" s="39"/>
      <c r="W47" s="38"/>
      <c r="X47" s="38"/>
      <c r="Y47" s="38"/>
    </row>
    <row r="48" spans="21:25" customFormat="1" ht="15" customHeight="1">
      <c r="U48" s="40"/>
      <c r="V48" s="39"/>
      <c r="W48" s="38"/>
      <c r="X48" s="38"/>
      <c r="Y48" s="38"/>
    </row>
    <row r="49" spans="21:25" customFormat="1" ht="15" customHeight="1">
      <c r="U49" s="40"/>
      <c r="V49" s="39"/>
      <c r="W49" s="38"/>
      <c r="X49" s="38"/>
      <c r="Y49" s="38"/>
    </row>
    <row r="50" spans="21:25" customFormat="1" ht="15" customHeight="1">
      <c r="U50" s="40"/>
      <c r="V50" s="39"/>
      <c r="W50" s="38"/>
      <c r="X50" s="38"/>
      <c r="Y50" s="38"/>
    </row>
    <row r="51" spans="21:25" customFormat="1" ht="15" customHeight="1">
      <c r="U51" s="40"/>
      <c r="V51" s="39"/>
      <c r="W51" s="38"/>
      <c r="X51" s="38"/>
      <c r="Y51" s="38"/>
    </row>
    <row r="52" spans="21:25" customFormat="1" ht="15" customHeight="1">
      <c r="U52" s="40"/>
      <c r="V52" s="39"/>
      <c r="W52" s="38"/>
      <c r="X52" s="38"/>
      <c r="Y52" s="38"/>
    </row>
    <row r="53" spans="21:25" customFormat="1" ht="15" customHeight="1">
      <c r="U53" s="40"/>
      <c r="V53" s="39"/>
      <c r="W53" s="38"/>
      <c r="X53" s="38"/>
      <c r="Y53" s="38"/>
    </row>
    <row r="54" spans="21:25" customFormat="1" ht="15" customHeight="1">
      <c r="U54" s="40"/>
      <c r="V54" s="39"/>
      <c r="W54" s="38"/>
      <c r="X54" s="38"/>
      <c r="Y54" s="38"/>
    </row>
    <row r="55" spans="21:25" customFormat="1" ht="15" customHeight="1">
      <c r="U55" s="40"/>
      <c r="V55" s="39"/>
      <c r="W55" s="38"/>
      <c r="X55" s="38"/>
      <c r="Y55" s="38"/>
    </row>
    <row r="56" spans="21:25" customFormat="1" ht="15" customHeight="1">
      <c r="U56" s="40"/>
      <c r="V56" s="39"/>
      <c r="W56" s="38"/>
      <c r="X56" s="38"/>
      <c r="Y56" s="38"/>
    </row>
    <row r="57" spans="21:25" customFormat="1" ht="15" customHeight="1">
      <c r="U57" s="40"/>
      <c r="V57" s="39"/>
      <c r="W57" s="38"/>
      <c r="X57" s="38"/>
      <c r="Y57" s="38"/>
    </row>
    <row r="58" spans="21:25" customFormat="1" ht="15" customHeight="1">
      <c r="U58" s="40"/>
      <c r="V58" s="39"/>
      <c r="W58" s="38"/>
      <c r="X58" s="38"/>
      <c r="Y58" s="38"/>
    </row>
    <row r="59" spans="21:25" customFormat="1" ht="15" customHeight="1">
      <c r="U59" s="40"/>
      <c r="V59" s="39"/>
      <c r="W59" s="38"/>
      <c r="X59" s="38"/>
      <c r="Y59" s="38"/>
    </row>
    <row r="60" spans="21:25" customFormat="1" ht="15" customHeight="1">
      <c r="U60" s="40"/>
      <c r="V60" s="39"/>
      <c r="W60" s="38"/>
      <c r="X60" s="38"/>
      <c r="Y60" s="38"/>
    </row>
    <row r="61" spans="21:25" customFormat="1" ht="15" customHeight="1">
      <c r="U61" s="40"/>
      <c r="V61" s="39"/>
      <c r="W61" s="38"/>
      <c r="X61" s="38"/>
      <c r="Y61" s="38"/>
    </row>
    <row r="62" spans="21:25" customFormat="1" ht="15" customHeight="1">
      <c r="U62" s="40"/>
      <c r="V62" s="39"/>
      <c r="W62" s="38"/>
      <c r="X62" s="38"/>
      <c r="Y62" s="38"/>
    </row>
    <row r="63" spans="21:25" customFormat="1" ht="15" customHeight="1">
      <c r="U63" s="40"/>
      <c r="V63" s="39"/>
      <c r="W63" s="38"/>
      <c r="X63" s="38"/>
      <c r="Y63" s="38"/>
    </row>
    <row r="64" spans="21:25" customFormat="1" ht="15" customHeight="1">
      <c r="U64" s="40"/>
      <c r="V64" s="39"/>
      <c r="W64" s="38"/>
      <c r="X64" s="38"/>
      <c r="Y64" s="38"/>
    </row>
    <row r="65" spans="21:25" customFormat="1" ht="15" customHeight="1">
      <c r="U65" s="40"/>
      <c r="V65" s="39"/>
      <c r="W65" s="38"/>
      <c r="X65" s="38"/>
      <c r="Y65" s="38"/>
    </row>
    <row r="66" spans="21:25" customFormat="1" ht="15" customHeight="1">
      <c r="U66" s="40"/>
      <c r="V66" s="39"/>
      <c r="W66" s="38"/>
      <c r="X66" s="38"/>
      <c r="Y66" s="38"/>
    </row>
    <row r="67" spans="21:25" customFormat="1" ht="15" customHeight="1">
      <c r="U67" s="40"/>
      <c r="V67" s="39"/>
      <c r="W67" s="38"/>
      <c r="X67" s="38"/>
      <c r="Y67" s="38"/>
    </row>
    <row r="68" spans="21:25" customFormat="1" ht="15" customHeight="1">
      <c r="U68" s="40"/>
      <c r="V68" s="39"/>
      <c r="W68" s="38"/>
      <c r="X68" s="38"/>
      <c r="Y68" s="38"/>
    </row>
    <row r="69" spans="21:25" customFormat="1" ht="15" customHeight="1">
      <c r="U69" s="40"/>
      <c r="V69" s="39"/>
      <c r="W69" s="38"/>
      <c r="X69" s="38"/>
      <c r="Y69" s="38"/>
    </row>
    <row r="70" spans="21:25" customFormat="1" ht="15" customHeight="1">
      <c r="U70" s="40"/>
      <c r="V70" s="39"/>
      <c r="W70" s="38"/>
      <c r="X70" s="38"/>
      <c r="Y70" s="38"/>
    </row>
    <row r="71" spans="21:25" customFormat="1" ht="15" customHeight="1">
      <c r="U71" s="40"/>
      <c r="V71" s="39"/>
      <c r="W71" s="38"/>
      <c r="X71" s="38"/>
      <c r="Y71" s="38"/>
    </row>
    <row r="72" spans="21:25" customFormat="1" ht="15" customHeight="1">
      <c r="U72" s="40"/>
      <c r="V72" s="39"/>
      <c r="W72" s="38"/>
      <c r="X72" s="38"/>
      <c r="Y72" s="38"/>
    </row>
    <row r="73" spans="21:25" customFormat="1" ht="15" customHeight="1">
      <c r="U73" s="40"/>
      <c r="V73" s="39"/>
      <c r="W73" s="38"/>
      <c r="X73" s="38"/>
      <c r="Y73" s="38"/>
    </row>
    <row r="74" spans="21:25" customFormat="1" ht="15" customHeight="1">
      <c r="U74" s="40"/>
      <c r="V74" s="39"/>
      <c r="W74" s="38"/>
      <c r="X74" s="38"/>
      <c r="Y74" s="38"/>
    </row>
    <row r="75" spans="21:25" customFormat="1" ht="15" customHeight="1">
      <c r="U75" s="40"/>
      <c r="V75" s="39"/>
      <c r="W75" s="38"/>
      <c r="X75" s="38"/>
      <c r="Y75" s="38"/>
    </row>
    <row r="76" spans="21:25" customFormat="1" ht="15" customHeight="1">
      <c r="U76" s="40"/>
      <c r="V76" s="39"/>
      <c r="W76" s="38"/>
      <c r="X76" s="38"/>
      <c r="Y76" s="38"/>
    </row>
    <row r="77" spans="21:25" customFormat="1" ht="15" customHeight="1">
      <c r="U77" s="40"/>
      <c r="V77" s="39"/>
      <c r="W77" s="38"/>
      <c r="X77" s="38"/>
      <c r="Y77" s="38"/>
    </row>
    <row r="78" spans="21:25" customFormat="1" ht="15" customHeight="1">
      <c r="U78" s="40"/>
      <c r="V78" s="39"/>
      <c r="W78" s="38"/>
      <c r="X78" s="38"/>
      <c r="Y78" s="38"/>
    </row>
    <row r="79" spans="21:25" customFormat="1" ht="15" customHeight="1">
      <c r="U79" s="40"/>
      <c r="V79" s="39"/>
      <c r="W79" s="38"/>
      <c r="X79" s="38"/>
      <c r="Y79" s="38"/>
    </row>
    <row r="80" spans="21:25" customFormat="1" ht="15" customHeight="1">
      <c r="U80" s="40"/>
      <c r="V80" s="39"/>
      <c r="W80" s="38"/>
      <c r="X80" s="38"/>
      <c r="Y80" s="38"/>
    </row>
    <row r="81" spans="21:25" customFormat="1" ht="15" customHeight="1">
      <c r="U81" s="40"/>
      <c r="V81" s="39"/>
      <c r="W81" s="38"/>
      <c r="X81" s="38"/>
      <c r="Y81" s="38"/>
    </row>
    <row r="82" spans="21:25" customFormat="1" ht="15" customHeight="1">
      <c r="U82" s="40"/>
      <c r="V82" s="39"/>
      <c r="W82" s="38"/>
      <c r="X82" s="38"/>
      <c r="Y82" s="38"/>
    </row>
    <row r="83" spans="21:25" customFormat="1" ht="15" customHeight="1">
      <c r="U83" s="40"/>
      <c r="V83" s="39"/>
      <c r="W83" s="38"/>
      <c r="X83" s="38"/>
      <c r="Y83" s="38"/>
    </row>
    <row r="84" spans="21:25" customFormat="1" ht="15" customHeight="1">
      <c r="U84" s="40"/>
      <c r="V84" s="39"/>
      <c r="W84" s="38"/>
      <c r="X84" s="38"/>
      <c r="Y84" s="38"/>
    </row>
    <row r="85" spans="21:25" customFormat="1" ht="15" customHeight="1">
      <c r="U85" s="40"/>
      <c r="V85" s="39"/>
      <c r="W85" s="38"/>
      <c r="X85" s="38"/>
      <c r="Y85" s="38"/>
    </row>
    <row r="86" spans="21:25" customFormat="1" ht="15" customHeight="1">
      <c r="U86" s="40"/>
      <c r="V86" s="39"/>
      <c r="W86" s="38"/>
      <c r="X86" s="38"/>
      <c r="Y86" s="38"/>
    </row>
    <row r="87" spans="21:25" customFormat="1" ht="15" customHeight="1">
      <c r="U87" s="40"/>
      <c r="V87" s="39"/>
      <c r="W87" s="38"/>
      <c r="X87" s="38"/>
      <c r="Y87" s="38"/>
    </row>
    <row r="88" spans="21:25" customFormat="1" ht="15" customHeight="1">
      <c r="U88" s="40"/>
      <c r="V88" s="39"/>
      <c r="W88" s="38"/>
      <c r="X88" s="38"/>
      <c r="Y88" s="38"/>
    </row>
    <row r="89" spans="21:25" customFormat="1" ht="15" customHeight="1">
      <c r="U89" s="40"/>
      <c r="V89" s="39"/>
      <c r="W89" s="38"/>
      <c r="X89" s="38"/>
      <c r="Y89" s="38"/>
    </row>
    <row r="90" spans="21:25" customFormat="1" ht="15" customHeight="1">
      <c r="U90" s="40"/>
      <c r="V90" s="39"/>
      <c r="W90" s="38"/>
      <c r="X90" s="38"/>
      <c r="Y90" s="38"/>
    </row>
    <row r="91" spans="21:25" customFormat="1" ht="15" customHeight="1">
      <c r="U91" s="40"/>
      <c r="V91" s="39"/>
      <c r="W91" s="38"/>
      <c r="X91" s="38"/>
      <c r="Y91" s="38"/>
    </row>
    <row r="92" spans="21:25" customFormat="1" ht="15" customHeight="1">
      <c r="U92" s="40"/>
      <c r="V92" s="39"/>
      <c r="W92" s="38"/>
      <c r="X92" s="38"/>
      <c r="Y92" s="38"/>
    </row>
    <row r="93" spans="21:25" customFormat="1" ht="15" customHeight="1">
      <c r="U93" s="40"/>
      <c r="V93" s="39"/>
      <c r="W93" s="38"/>
      <c r="X93" s="38"/>
      <c r="Y93" s="38"/>
    </row>
    <row r="94" spans="21:25" customFormat="1" ht="15" customHeight="1">
      <c r="U94" s="40"/>
      <c r="V94" s="39"/>
      <c r="W94" s="38"/>
      <c r="X94" s="38"/>
      <c r="Y94" s="38"/>
    </row>
    <row r="95" spans="21:25" customFormat="1" ht="15" customHeight="1">
      <c r="U95" s="40"/>
      <c r="V95" s="39"/>
      <c r="W95" s="38"/>
      <c r="X95" s="38"/>
      <c r="Y95" s="38"/>
    </row>
    <row r="96" spans="21:25" customFormat="1" ht="15" customHeight="1">
      <c r="U96" s="40"/>
      <c r="V96" s="39"/>
      <c r="W96" s="38"/>
      <c r="X96" s="38"/>
      <c r="Y96" s="38"/>
    </row>
    <row r="97" spans="21:25" customFormat="1" ht="15" customHeight="1">
      <c r="U97" s="40"/>
      <c r="V97" s="39"/>
      <c r="W97" s="38"/>
      <c r="X97" s="38"/>
      <c r="Y97" s="38"/>
    </row>
    <row r="98" spans="21:25" customFormat="1" ht="15" customHeight="1">
      <c r="U98" s="40"/>
      <c r="V98" s="39"/>
      <c r="W98" s="38"/>
      <c r="X98" s="38"/>
      <c r="Y98" s="38"/>
    </row>
    <row r="99" spans="21:25" customFormat="1" ht="15" customHeight="1">
      <c r="U99" s="40"/>
      <c r="V99" s="39"/>
      <c r="W99" s="38"/>
      <c r="X99" s="38"/>
      <c r="Y99" s="38"/>
    </row>
    <row r="100" spans="21:25" customFormat="1" ht="15" customHeight="1">
      <c r="U100" s="40"/>
      <c r="V100" s="39"/>
      <c r="W100" s="38"/>
      <c r="X100" s="38"/>
      <c r="Y100" s="38"/>
    </row>
    <row r="101" spans="21:25" customFormat="1" ht="15" customHeight="1">
      <c r="U101" s="40"/>
      <c r="V101" s="39"/>
      <c r="W101" s="38"/>
      <c r="X101" s="38"/>
      <c r="Y101" s="38"/>
    </row>
    <row r="102" spans="21:25" customFormat="1" ht="15" customHeight="1">
      <c r="U102" s="40"/>
      <c r="V102" s="39"/>
      <c r="W102" s="38"/>
      <c r="X102" s="38"/>
      <c r="Y102" s="38"/>
    </row>
    <row r="103" spans="21:25" customFormat="1" ht="15" customHeight="1">
      <c r="U103" s="40"/>
      <c r="V103" s="39"/>
      <c r="W103" s="38"/>
      <c r="X103" s="38"/>
      <c r="Y103" s="38"/>
    </row>
    <row r="104" spans="21:25" customFormat="1" ht="15" customHeight="1">
      <c r="U104" s="40"/>
      <c r="V104" s="39"/>
      <c r="W104" s="38"/>
      <c r="X104" s="38"/>
      <c r="Y104" s="38"/>
    </row>
    <row r="105" spans="21:25" customFormat="1" ht="15" customHeight="1">
      <c r="U105" s="40"/>
      <c r="V105" s="39"/>
      <c r="W105" s="38"/>
      <c r="X105" s="38"/>
      <c r="Y105" s="38"/>
    </row>
    <row r="106" spans="21:25" customFormat="1" ht="15" customHeight="1">
      <c r="U106" s="40"/>
      <c r="V106" s="39"/>
      <c r="W106" s="38"/>
      <c r="X106" s="38"/>
      <c r="Y106" s="38"/>
    </row>
    <row r="107" spans="21:25" customFormat="1" ht="15" customHeight="1">
      <c r="U107" s="40"/>
      <c r="V107" s="39"/>
      <c r="W107" s="38"/>
      <c r="X107" s="38"/>
      <c r="Y107" s="38"/>
    </row>
    <row r="108" spans="21:25" customFormat="1" ht="15" customHeight="1">
      <c r="U108" s="40"/>
      <c r="V108" s="39"/>
      <c r="W108" s="38"/>
      <c r="X108" s="38"/>
      <c r="Y108" s="38"/>
    </row>
    <row r="109" spans="21:25" customFormat="1" ht="15" customHeight="1">
      <c r="U109" s="40"/>
      <c r="V109" s="39"/>
      <c r="W109" s="38"/>
      <c r="X109" s="38"/>
      <c r="Y109" s="38"/>
    </row>
    <row r="110" spans="21:25" customFormat="1" ht="15" customHeight="1">
      <c r="U110" s="40"/>
      <c r="V110" s="39"/>
      <c r="W110" s="38"/>
      <c r="X110" s="38"/>
      <c r="Y110" s="38"/>
    </row>
    <row r="111" spans="21:25" customFormat="1" ht="15" customHeight="1">
      <c r="U111" s="40"/>
      <c r="V111" s="39"/>
      <c r="W111" s="38"/>
      <c r="X111" s="38"/>
      <c r="Y111" s="38"/>
    </row>
    <row r="112" spans="21:25" customFormat="1" ht="15" customHeight="1">
      <c r="U112" s="40"/>
      <c r="V112" s="39"/>
      <c r="W112" s="38"/>
      <c r="X112" s="38"/>
      <c r="Y112" s="38"/>
    </row>
    <row r="113" spans="21:25" customFormat="1" ht="15" customHeight="1">
      <c r="U113" s="40"/>
      <c r="V113" s="39"/>
      <c r="W113" s="38"/>
      <c r="X113" s="38"/>
      <c r="Y113" s="38"/>
    </row>
    <row r="114" spans="21:25" customFormat="1" ht="15" customHeight="1">
      <c r="U114" s="40"/>
      <c r="V114" s="39"/>
      <c r="W114" s="38"/>
      <c r="X114" s="38"/>
      <c r="Y114" s="38"/>
    </row>
    <row r="115" spans="21:25" customFormat="1" ht="15" customHeight="1">
      <c r="U115" s="40"/>
      <c r="V115" s="39"/>
      <c r="W115" s="38"/>
      <c r="X115" s="38"/>
      <c r="Y115" s="38"/>
    </row>
    <row r="116" spans="21:25" customFormat="1" ht="15" customHeight="1">
      <c r="U116" s="40"/>
      <c r="V116" s="39"/>
      <c r="W116" s="38"/>
      <c r="X116" s="38"/>
      <c r="Y116" s="38"/>
    </row>
    <row r="117" spans="21:25" customFormat="1" ht="15" customHeight="1">
      <c r="U117" s="40"/>
      <c r="V117" s="39"/>
      <c r="W117" s="38"/>
      <c r="X117" s="38"/>
      <c r="Y117" s="38"/>
    </row>
    <row r="118" spans="21:25" customFormat="1" ht="15" customHeight="1">
      <c r="U118" s="40"/>
      <c r="V118" s="39"/>
      <c r="W118" s="38"/>
      <c r="X118" s="38"/>
      <c r="Y118" s="38"/>
    </row>
    <row r="119" spans="21:25" customFormat="1" ht="15" customHeight="1">
      <c r="U119" s="40"/>
      <c r="V119" s="39"/>
      <c r="W119" s="38"/>
      <c r="X119" s="38"/>
      <c r="Y119" s="38"/>
    </row>
    <row r="120" spans="21:25" customFormat="1" ht="15" customHeight="1">
      <c r="U120" s="40"/>
      <c r="V120" s="39"/>
      <c r="W120" s="38"/>
      <c r="X120" s="38"/>
      <c r="Y120" s="38"/>
    </row>
    <row r="121" spans="21:25" customFormat="1" ht="15" customHeight="1">
      <c r="U121" s="40"/>
      <c r="V121" s="39"/>
      <c r="W121" s="38"/>
      <c r="X121" s="38"/>
      <c r="Y121" s="38"/>
    </row>
    <row r="122" spans="21:25" customFormat="1" ht="15" customHeight="1">
      <c r="U122" s="40"/>
      <c r="V122" s="39"/>
      <c r="W122" s="38"/>
      <c r="X122" s="38"/>
      <c r="Y122" s="38"/>
    </row>
    <row r="123" spans="21:25" customFormat="1" ht="15" customHeight="1">
      <c r="U123" s="40"/>
      <c r="V123" s="39"/>
      <c r="W123" s="38"/>
      <c r="X123" s="38"/>
      <c r="Y123" s="38"/>
    </row>
    <row r="124" spans="21:25" customFormat="1" ht="15" customHeight="1">
      <c r="U124" s="40"/>
      <c r="V124" s="39"/>
      <c r="W124" s="38"/>
      <c r="X124" s="38"/>
      <c r="Y124" s="38"/>
    </row>
    <row r="125" spans="21:25" customFormat="1" ht="15" customHeight="1">
      <c r="U125" s="40"/>
      <c r="V125" s="39"/>
      <c r="W125" s="38"/>
      <c r="X125" s="38"/>
      <c r="Y125" s="38"/>
    </row>
    <row r="126" spans="21:25" customFormat="1" ht="15" customHeight="1">
      <c r="U126" s="40"/>
      <c r="V126" s="39"/>
      <c r="W126" s="38"/>
      <c r="X126" s="38"/>
      <c r="Y126" s="38"/>
    </row>
    <row r="127" spans="21:25" customFormat="1" ht="15" customHeight="1">
      <c r="U127" s="40"/>
      <c r="V127" s="39"/>
      <c r="W127" s="38"/>
      <c r="X127" s="38"/>
      <c r="Y127" s="38"/>
    </row>
    <row r="128" spans="21:25" customFormat="1" ht="15" customHeight="1">
      <c r="U128" s="40"/>
      <c r="V128" s="39"/>
      <c r="W128" s="38"/>
      <c r="X128" s="38"/>
      <c r="Y128" s="38"/>
    </row>
    <row r="129" spans="21:25" customFormat="1" ht="15" customHeight="1">
      <c r="U129" s="40"/>
      <c r="V129" s="39"/>
      <c r="W129" s="38"/>
      <c r="X129" s="38"/>
      <c r="Y129" s="38"/>
    </row>
    <row r="130" spans="21:25" customFormat="1" ht="15" customHeight="1">
      <c r="U130" s="40"/>
      <c r="V130" s="39"/>
      <c r="W130" s="38"/>
      <c r="X130" s="38"/>
      <c r="Y130" s="38"/>
    </row>
    <row r="131" spans="21:25" customFormat="1" ht="15" customHeight="1">
      <c r="U131" s="40"/>
      <c r="V131" s="39"/>
      <c r="W131" s="38"/>
      <c r="X131" s="38"/>
      <c r="Y131" s="38"/>
    </row>
    <row r="132" spans="21:25" customFormat="1" ht="15" customHeight="1">
      <c r="U132" s="40"/>
      <c r="V132" s="39"/>
      <c r="W132" s="38"/>
      <c r="X132" s="38"/>
      <c r="Y132" s="38"/>
    </row>
    <row r="133" spans="21:25" customFormat="1" ht="15" customHeight="1">
      <c r="U133" s="40"/>
      <c r="V133" s="39"/>
      <c r="W133" s="38"/>
      <c r="X133" s="38"/>
      <c r="Y133" s="38"/>
    </row>
    <row r="134" spans="21:25" customFormat="1" ht="15" customHeight="1">
      <c r="U134" s="40"/>
      <c r="V134" s="39"/>
      <c r="W134" s="38"/>
      <c r="X134" s="38"/>
      <c r="Y134" s="38"/>
    </row>
    <row r="135" spans="21:25" customFormat="1" ht="15" customHeight="1">
      <c r="U135" s="40"/>
      <c r="V135" s="39"/>
      <c r="W135" s="38"/>
      <c r="X135" s="38"/>
      <c r="Y135" s="38"/>
    </row>
    <row r="136" spans="21:25" customFormat="1" ht="15" customHeight="1">
      <c r="U136" s="40"/>
      <c r="V136" s="39"/>
      <c r="W136" s="38"/>
      <c r="X136" s="38"/>
      <c r="Y136" s="38"/>
    </row>
    <row r="137" spans="21:25" customFormat="1" ht="15" customHeight="1">
      <c r="U137" s="40"/>
      <c r="V137" s="39"/>
      <c r="W137" s="38"/>
      <c r="X137" s="38"/>
      <c r="Y137" s="38"/>
    </row>
    <row r="138" spans="21:25" customFormat="1" ht="15" customHeight="1">
      <c r="U138" s="40"/>
      <c r="V138" s="39"/>
      <c r="W138" s="38"/>
      <c r="X138" s="38"/>
      <c r="Y138" s="38"/>
    </row>
    <row r="139" spans="21:25" customFormat="1" ht="15" customHeight="1">
      <c r="U139" s="40"/>
      <c r="V139" s="39"/>
      <c r="W139" s="38"/>
      <c r="X139" s="38"/>
      <c r="Y139" s="38"/>
    </row>
    <row r="140" spans="21:25" customFormat="1" ht="15" customHeight="1">
      <c r="U140" s="40"/>
      <c r="V140" s="39"/>
      <c r="W140" s="38"/>
      <c r="X140" s="38"/>
      <c r="Y140" s="38"/>
    </row>
    <row r="141" spans="21:25" customFormat="1" ht="15" customHeight="1">
      <c r="U141" s="40"/>
      <c r="V141" s="39"/>
      <c r="W141" s="38"/>
      <c r="X141" s="38"/>
      <c r="Y141" s="38"/>
    </row>
    <row r="142" spans="21:25" customFormat="1" ht="15" customHeight="1">
      <c r="U142" s="40"/>
      <c r="V142" s="39"/>
      <c r="W142" s="38"/>
      <c r="X142" s="38"/>
      <c r="Y142" s="38"/>
    </row>
    <row r="143" spans="21:25" customFormat="1" ht="15" customHeight="1">
      <c r="U143" s="40"/>
      <c r="V143" s="39"/>
      <c r="W143" s="38"/>
      <c r="X143" s="38"/>
      <c r="Y143" s="38"/>
    </row>
    <row r="144" spans="21:25" customFormat="1" ht="15" customHeight="1">
      <c r="U144" s="40"/>
      <c r="V144" s="39"/>
      <c r="W144" s="38"/>
      <c r="X144" s="38"/>
      <c r="Y144" s="38"/>
    </row>
    <row r="145" spans="21:25" customFormat="1" ht="15" customHeight="1">
      <c r="U145" s="40"/>
      <c r="V145" s="39"/>
      <c r="W145" s="38"/>
      <c r="X145" s="38"/>
      <c r="Y145" s="38"/>
    </row>
    <row r="146" spans="21:25" customFormat="1" ht="15" customHeight="1">
      <c r="U146" s="40"/>
      <c r="V146" s="39"/>
      <c r="W146" s="38"/>
      <c r="X146" s="38"/>
      <c r="Y146" s="38"/>
    </row>
    <row r="147" spans="21:25" customFormat="1" ht="15" customHeight="1">
      <c r="U147" s="40"/>
      <c r="V147" s="39"/>
      <c r="W147" s="38"/>
      <c r="X147" s="38"/>
      <c r="Y147" s="38"/>
    </row>
    <row r="148" spans="21:25" customFormat="1" ht="15" customHeight="1">
      <c r="U148" s="40"/>
      <c r="V148" s="39"/>
      <c r="W148" s="38"/>
      <c r="X148" s="38"/>
      <c r="Y148" s="38"/>
    </row>
    <row r="149" spans="21:25" customFormat="1" ht="15" customHeight="1">
      <c r="U149" s="40"/>
      <c r="V149" s="39"/>
      <c r="W149" s="38"/>
      <c r="X149" s="38"/>
      <c r="Y149" s="38"/>
    </row>
    <row r="150" spans="21:25" customFormat="1" ht="15" customHeight="1">
      <c r="U150" s="40"/>
      <c r="V150" s="39"/>
      <c r="W150" s="38"/>
      <c r="X150" s="38"/>
      <c r="Y150" s="38"/>
    </row>
    <row r="151" spans="21:25" customFormat="1" ht="15" customHeight="1">
      <c r="U151" s="40"/>
      <c r="V151" s="39"/>
      <c r="W151" s="38"/>
      <c r="X151" s="38"/>
      <c r="Y151" s="38"/>
    </row>
    <row r="152" spans="21:25" customFormat="1" ht="15" customHeight="1">
      <c r="U152" s="40"/>
      <c r="V152" s="39"/>
      <c r="W152" s="38"/>
      <c r="X152" s="38"/>
      <c r="Y152" s="38"/>
    </row>
    <row r="153" spans="21:25" customFormat="1" ht="15" customHeight="1">
      <c r="U153" s="40"/>
      <c r="V153" s="39"/>
      <c r="W153" s="38"/>
      <c r="X153" s="38"/>
      <c r="Y153" s="38"/>
    </row>
    <row r="154" spans="21:25" customFormat="1" ht="15" customHeight="1">
      <c r="U154" s="40"/>
      <c r="V154" s="39"/>
      <c r="W154" s="38"/>
      <c r="X154" s="38"/>
      <c r="Y154" s="38"/>
    </row>
    <row r="155" spans="21:25" customFormat="1" ht="15" customHeight="1">
      <c r="U155" s="40"/>
      <c r="V155" s="39"/>
      <c r="W155" s="38"/>
      <c r="X155" s="38"/>
      <c r="Y155" s="38"/>
    </row>
    <row r="156" spans="21:25" customFormat="1" ht="15" customHeight="1">
      <c r="U156" s="40"/>
      <c r="V156" s="39"/>
      <c r="W156" s="38"/>
      <c r="X156" s="38"/>
      <c r="Y156" s="38"/>
    </row>
    <row r="157" spans="21:25" customFormat="1" ht="15" customHeight="1">
      <c r="U157" s="40"/>
      <c r="V157" s="39"/>
      <c r="W157" s="38"/>
      <c r="X157" s="38"/>
      <c r="Y157" s="38"/>
    </row>
    <row r="158" spans="21:25" customFormat="1" ht="15" customHeight="1">
      <c r="U158" s="40"/>
      <c r="V158" s="39"/>
      <c r="W158" s="38"/>
      <c r="X158" s="38"/>
      <c r="Y158" s="38"/>
    </row>
    <row r="159" spans="21:25" customFormat="1" ht="15" customHeight="1">
      <c r="U159" s="40"/>
      <c r="V159" s="39"/>
      <c r="W159" s="38"/>
      <c r="X159" s="38"/>
      <c r="Y159" s="38"/>
    </row>
    <row r="160" spans="21:25" customFormat="1" ht="15" customHeight="1">
      <c r="U160" s="40"/>
      <c r="V160" s="39"/>
      <c r="W160" s="38"/>
      <c r="X160" s="38"/>
      <c r="Y160" s="38"/>
    </row>
    <row r="161" spans="21:25" customFormat="1" ht="15" customHeight="1">
      <c r="U161" s="40"/>
      <c r="V161" s="39"/>
      <c r="W161" s="38"/>
      <c r="X161" s="38"/>
      <c r="Y161" s="38"/>
    </row>
    <row r="162" spans="21:25" customFormat="1" ht="15" customHeight="1">
      <c r="U162" s="40"/>
      <c r="V162" s="39"/>
      <c r="W162" s="38"/>
      <c r="X162" s="38"/>
      <c r="Y162" s="38"/>
    </row>
    <row r="163" spans="21:25" customFormat="1" ht="15" customHeight="1">
      <c r="U163" s="40"/>
      <c r="V163" s="39"/>
      <c r="W163" s="38"/>
      <c r="X163" s="38"/>
      <c r="Y163" s="38"/>
    </row>
    <row r="164" spans="21:25" customFormat="1" ht="15" customHeight="1">
      <c r="U164" s="40"/>
      <c r="V164" s="39"/>
      <c r="W164" s="38"/>
      <c r="X164" s="38"/>
      <c r="Y164" s="38"/>
    </row>
    <row r="165" spans="21:25" customFormat="1" ht="15" customHeight="1">
      <c r="U165" s="40"/>
      <c r="V165" s="39"/>
      <c r="W165" s="38"/>
      <c r="X165" s="38"/>
      <c r="Y165" s="38"/>
    </row>
    <row r="166" spans="21:25" customFormat="1" ht="15" customHeight="1">
      <c r="U166" s="40"/>
      <c r="V166" s="39"/>
      <c r="W166" s="38"/>
      <c r="X166" s="38"/>
      <c r="Y166" s="38"/>
    </row>
    <row r="167" spans="21:25" customFormat="1" ht="15" customHeight="1">
      <c r="U167" s="40"/>
      <c r="V167" s="39"/>
      <c r="W167" s="38"/>
      <c r="X167" s="38"/>
      <c r="Y167" s="38"/>
    </row>
    <row r="168" spans="21:25" customFormat="1" ht="15" customHeight="1">
      <c r="U168" s="40"/>
      <c r="V168" s="39"/>
      <c r="W168" s="38"/>
      <c r="X168" s="38"/>
      <c r="Y168" s="38"/>
    </row>
    <row r="169" spans="21:25" customFormat="1" ht="15" customHeight="1">
      <c r="U169" s="37"/>
      <c r="V169" s="36"/>
    </row>
    <row r="170" spans="21:25" customFormat="1" ht="15" customHeight="1">
      <c r="U170" s="37"/>
      <c r="V170" s="36"/>
    </row>
    <row r="171" spans="21:25" customFormat="1" ht="15" customHeight="1">
      <c r="U171" s="37"/>
      <c r="V171" s="36"/>
    </row>
    <row r="172" spans="21:25" customFormat="1" ht="15" customHeight="1">
      <c r="V172" s="36"/>
    </row>
    <row r="173" spans="21:25" customFormat="1" ht="15" customHeight="1">
      <c r="V173" s="36"/>
    </row>
    <row r="174" spans="21:25" customFormat="1" ht="15" customHeight="1">
      <c r="V174" s="36"/>
    </row>
    <row r="175" spans="21:25" customFormat="1" ht="15" customHeight="1">
      <c r="V175" s="36"/>
    </row>
    <row r="176" spans="21:25" customFormat="1" ht="15" customHeight="1">
      <c r="V176" s="36"/>
    </row>
    <row r="177" customFormat="1" ht="15" customHeight="1"/>
  </sheetData>
  <dataConsolidate/>
  <mergeCells count="23">
    <mergeCell ref="G27:H27"/>
    <mergeCell ref="B18:E18"/>
    <mergeCell ref="B19:E19"/>
    <mergeCell ref="B20:E20"/>
    <mergeCell ref="B21:E21"/>
    <mergeCell ref="E22:J24"/>
    <mergeCell ref="G26:H26"/>
    <mergeCell ref="C8:D8"/>
    <mergeCell ref="B10:E10"/>
    <mergeCell ref="A11:A21"/>
    <mergeCell ref="B11:E11"/>
    <mergeCell ref="B12:E12"/>
    <mergeCell ref="B13:E13"/>
    <mergeCell ref="B14:E14"/>
    <mergeCell ref="B15:E15"/>
    <mergeCell ref="B16:E16"/>
    <mergeCell ref="B17:E17"/>
    <mergeCell ref="A1:L2"/>
    <mergeCell ref="C6:D6"/>
    <mergeCell ref="C3:D3"/>
    <mergeCell ref="C4:D4"/>
    <mergeCell ref="C5:E5"/>
    <mergeCell ref="J5:K5"/>
  </mergeCells>
  <printOptions horizontalCentered="1" gridLines="1"/>
  <pageMargins left="0.25" right="0.25" top="0.85" bottom="0.7" header="0.32" footer="0.45"/>
  <pageSetup orientation="landscape" horizontalDpi="4294967292" r:id="rId1"/>
  <headerFooter alignWithMargins="0">
    <oddHeader>&amp;C&amp;16HOUSING IMPROVEMENT PROGRAM
ANNUAL PERFORMANCE REPORT
&amp;R&amp;P</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4D381E40A77409108BB19D1143C96" ma:contentTypeVersion="15" ma:contentTypeDescription="Create a new document." ma:contentTypeScope="" ma:versionID="0461a865ce0c1b4ee90bb2e507e2f326">
  <xsd:schema xmlns:xsd="http://www.w3.org/2001/XMLSchema" xmlns:xs="http://www.w3.org/2001/XMLSchema" xmlns:p="http://schemas.microsoft.com/office/2006/metadata/properties" xmlns:ns2="d403fc39-4b03-437b-877e-5db6e72f3cfe" xmlns:ns3="6343b176-3f5e-460d-b3af-b8be90d80c3f" xmlns:ns4="31062a0d-ede8-4112-b4bb-00a9c1bc8e16" targetNamespace="http://schemas.microsoft.com/office/2006/metadata/properties" ma:root="true" ma:fieldsID="9c61c879183bb4cf97a6d2d020548260" ns2:_="" ns3:_="" ns4:_="">
    <xsd:import namespace="d403fc39-4b03-437b-877e-5db6e72f3cfe"/>
    <xsd:import namespace="6343b176-3f5e-460d-b3af-b8be90d80c3f"/>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3fc39-4b03-437b-877e-5db6e72f3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43b176-3f5e-460d-b3af-b8be90d80c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106109d-8de8-415b-8e90-e592b04738ef}" ma:internalName="TaxCatchAll" ma:showField="CatchAllData" ma:web="6343b176-3f5e-460d-b3af-b8be90d80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403fc39-4b03-437b-877e-5db6e72f3cfe">
      <Terms xmlns="http://schemas.microsoft.com/office/infopath/2007/PartnerControls"/>
    </lcf76f155ced4ddcb4097134ff3c332f>
    <TaxCatchAll xmlns="31062a0d-ede8-4112-b4bb-00a9c1bc8e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BB1DA2-E7B5-43BC-9A7F-FABE7D071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3fc39-4b03-437b-877e-5db6e72f3cfe"/>
    <ds:schemaRef ds:uri="6343b176-3f5e-460d-b3af-b8be90d80c3f"/>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92028-6B30-412F-BA2E-F0F04244CF23}">
  <ds:schemaRefs>
    <ds:schemaRef ds:uri="d403fc39-4b03-437b-877e-5db6e72f3cfe"/>
    <ds:schemaRef ds:uri="http://purl.org/dc/elements/1.1/"/>
    <ds:schemaRef ds:uri="31062a0d-ede8-4112-b4bb-00a9c1bc8e16"/>
    <ds:schemaRef ds:uri="http://www.w3.org/XML/1998/namespace"/>
    <ds:schemaRef ds:uri="6343b176-3f5e-460d-b3af-b8be90d80c3f"/>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FB71ABA-6409-49A0-A47C-1D7196C109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Instructions</vt:lpstr>
      <vt:lpstr>Tribal Profile</vt:lpstr>
      <vt:lpstr>1st Qrt </vt:lpstr>
      <vt:lpstr>2nd Qrt </vt:lpstr>
      <vt:lpstr>3rd Qrt  </vt:lpstr>
      <vt:lpstr>4th Qrt</vt:lpstr>
      <vt:lpstr>Summary</vt:lpstr>
      <vt:lpstr>QES ARRA</vt:lpstr>
      <vt:lpstr>QES Omni</vt:lpstr>
      <vt:lpstr>ARRA Program Codes</vt:lpstr>
      <vt:lpstr>Omnibus Program Codes</vt:lpstr>
      <vt:lpstr>'1st Qrt '!Print_Area</vt:lpstr>
      <vt:lpstr>'2nd Qrt '!Print_Area</vt:lpstr>
      <vt:lpstr>'3rd Qrt  '!Print_Area</vt:lpstr>
      <vt:lpstr>'4th Qrt'!Print_Area</vt:lpstr>
      <vt:lpstr>REGIONS</vt:lpstr>
    </vt:vector>
  </TitlesOfParts>
  <Company>Bureau of Indian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 jensen</dc:creator>
  <cp:lastModifiedBy>Mullen, Steven M</cp:lastModifiedBy>
  <cp:lastPrinted>2016-08-19T16:57:15Z</cp:lastPrinted>
  <dcterms:created xsi:type="dcterms:W3CDTF">2010-03-23T11:56:58Z</dcterms:created>
  <dcterms:modified xsi:type="dcterms:W3CDTF">2026-02-01T23:28:11Z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0x010100EA94D381E40A77409108BB19D1143C96</vt:lpwstr>
  </property>
  <property fmtid="{D5CDD505-2E9C-101B-9397-08002B2CF9AE}" pid="3" name="MediaServiceImageTags">
    <vt:lpwstr/>
  </property>
</Properties>
</file>