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220"/>
  <workbookPr defaultThemeVersion="124226"/>
  <mc:AlternateContent xmlns:mc="http://schemas.openxmlformats.org/markup-compatibility/2006">
    <mc:Choice Requires="x15">
      <x15ac:absPath xmlns:x15ac="http://schemas.microsoft.com/office/spreadsheetml/2010/11/ac" url="D:\TempUserProfiles\NetworkService\AppData\Local\Packages\oice_16_974fa576_32c1d314_12c8\AC\Temp\"/>
    </mc:Choice>
  </mc:AlternateContent>
  <xr:revisionPtr revIDLastSave="59" documentId="8_{46EF0950-E532-47AC-88D0-A26255ACA15A}" xr6:coauthVersionLast="47" xr6:coauthVersionMax="47" xr10:uidLastSave="{948F3FBD-6F1A-4F2C-A11F-770D8ABC20F1}"/>
  <bookViews>
    <workbookView xWindow="-60" yWindow="-60" windowWidth="15480" windowHeight="11640" firstSheet="1" xr2:uid="{00000000-000D-0000-FFFF-FFFF00000000}"/>
  </bookViews>
  <sheets>
    <sheet name="Form" sheetId="1" r:id="rId1"/>
    <sheet name="Instructions" sheetId="2" r:id="rId2"/>
  </sheets>
  <calcPr calcId="191028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H25" i="1" l="1"/>
  <c r="H17" i="1"/>
  <c r="G17" i="1"/>
  <c r="F17" i="1"/>
  <c r="G16" i="1"/>
  <c r="F16" i="1"/>
  <c r="H22" i="1"/>
  <c r="H16" i="1"/>
  <c r="H27" i="1"/>
  <c r="H32" i="1" s="1"/>
</calcChain>
</file>

<file path=xl/sharedStrings.xml><?xml version="1.0" encoding="utf-8"?>
<sst xmlns="http://schemas.openxmlformats.org/spreadsheetml/2006/main" count="81" uniqueCount="78">
  <si>
    <t>BUREAU OF INDIAN AFFAIRS</t>
  </si>
  <si>
    <t>_______________________________  AGENCY</t>
  </si>
  <si>
    <t>ADVANCE DEPOSIT REQUEST</t>
  </si>
  <si>
    <t>Logging Unit:</t>
  </si>
  <si>
    <t>Unit 6</t>
  </si>
  <si>
    <t>Reservation:</t>
  </si>
  <si>
    <t>ABCDEF</t>
  </si>
  <si>
    <t>Purchaser:</t>
  </si>
  <si>
    <t>Logger</t>
  </si>
  <si>
    <t>Contract Number:</t>
  </si>
  <si>
    <t>XXXXXXXXXX</t>
  </si>
  <si>
    <t>Request Date:</t>
  </si>
  <si>
    <t>Date of Last ROTC:</t>
  </si>
  <si>
    <t>Cords</t>
  </si>
  <si>
    <t>MBF</t>
  </si>
  <si>
    <t>Value</t>
  </si>
  <si>
    <t>1. Total estimated volume and value for contract</t>
  </si>
  <si>
    <t>A. VOLUME AND VALUE HARVESTED</t>
  </si>
  <si>
    <t>2. Total volume and value reported on last ROTC</t>
  </si>
  <si>
    <t>3. Volume and value cut since last ROTC</t>
  </si>
  <si>
    <r>
      <rPr>
        <sz val="10"/>
        <color rgb="FF000000"/>
        <rFont val="Calibri"/>
      </rPr>
      <t xml:space="preserve">4. Volume and value cut to date </t>
    </r>
    <r>
      <rPr>
        <sz val="8"/>
        <color rgb="FF000000"/>
        <rFont val="Calibri"/>
      </rPr>
      <t>(line 2 plus line 3)</t>
    </r>
  </si>
  <si>
    <r>
      <rPr>
        <sz val="10"/>
        <color rgb="FF000000"/>
        <rFont val="Calibri"/>
      </rPr>
      <t xml:space="preserve">Total estimated volume and value remaining </t>
    </r>
    <r>
      <rPr>
        <sz val="8"/>
        <color rgb="FF000000"/>
        <rFont val="Calibri"/>
      </rPr>
      <t>(Line 1 minus line 4)</t>
    </r>
  </si>
  <si>
    <t>B. PAYMENTS RECEIVED</t>
  </si>
  <si>
    <t>5. Total payments reported on last ROTC</t>
  </si>
  <si>
    <t>6. Payments received since last ROTC</t>
  </si>
  <si>
    <r>
      <rPr>
        <sz val="10"/>
        <color rgb="FF000000"/>
        <rFont val="Calibri"/>
      </rPr>
      <t xml:space="preserve">7. Total payments received to date </t>
    </r>
    <r>
      <rPr>
        <sz val="8"/>
        <color rgb="FF000000"/>
        <rFont val="Calibri"/>
      </rPr>
      <t>(line 5 plus line 6)</t>
    </r>
  </si>
  <si>
    <t>C. ADVANCE DEPOSIT BALANCE</t>
  </si>
  <si>
    <r>
      <rPr>
        <sz val="10"/>
        <color rgb="FF000000"/>
        <rFont val="Calibri"/>
      </rPr>
      <t xml:space="preserve">8. Current stumpage balance </t>
    </r>
    <r>
      <rPr>
        <sz val="8"/>
        <color rgb="FF000000"/>
        <rFont val="Calibri"/>
      </rPr>
      <t>(line 7 minus line 4)</t>
    </r>
  </si>
  <si>
    <r>
      <rPr>
        <sz val="10"/>
        <color rgb="FF000000"/>
        <rFont val="Calibri"/>
      </rPr>
      <t xml:space="preserve">9. Minimum balance requirement </t>
    </r>
    <r>
      <rPr>
        <sz val="8"/>
        <color rgb="FF000000"/>
        <rFont val="Calibri"/>
      </rPr>
      <t>(per Contract Part A8.)</t>
    </r>
  </si>
  <si>
    <r>
      <rPr>
        <sz val="10"/>
        <color rgb="FF000000"/>
        <rFont val="Calibri"/>
      </rPr>
      <t xml:space="preserve">10. Current balance available / Balance due </t>
    </r>
    <r>
      <rPr>
        <sz val="8"/>
        <color rgb="FF000000"/>
        <rFont val="Calibri"/>
      </rPr>
      <t>(line 8 minus line 9)</t>
    </r>
  </si>
  <si>
    <t>Note: (-) value indicates the minimum payment due to bring the contract into compliance and does not allow for future cutting.   (+) value indicates the balance available to cut against.</t>
  </si>
  <si>
    <t>11. Estimate of additional value to be cut through:</t>
  </si>
  <si>
    <t>Date</t>
  </si>
  <si>
    <r>
      <rPr>
        <b/>
        <sz val="11"/>
        <color rgb="FF000000"/>
        <rFont val="Calibri"/>
      </rPr>
      <t xml:space="preserve">ADVANCE DEPOSIT REQUESTED </t>
    </r>
    <r>
      <rPr>
        <b/>
        <sz val="8"/>
        <color rgb="FF000000"/>
        <rFont val="Calibri"/>
      </rPr>
      <t>(If line 10 ≤ line 11, then line 11 minus line 10)</t>
    </r>
    <r>
      <rPr>
        <b/>
        <sz val="11"/>
        <color rgb="FF000000"/>
        <rFont val="Calibri"/>
      </rPr>
      <t>:</t>
    </r>
  </si>
  <si>
    <t>D. REMARKS</t>
  </si>
  <si>
    <t>Payment due upon receipt. Please see attached invoice for payment instructions.</t>
  </si>
  <si>
    <t>Please mail payment to:</t>
  </si>
  <si>
    <t>{Lockbox Address}</t>
  </si>
  <si>
    <t>_____________  Agency</t>
  </si>
  <si>
    <t>Dept ________________</t>
  </si>
  <si>
    <t>PO Box _____________</t>
  </si>
  <si>
    <t>St. Louis, MO 63197-9000</t>
  </si>
  <si>
    <t>Thank you!</t>
  </si>
  <si>
    <t>Requester Name:</t>
  </si>
  <si>
    <t>Signature:</t>
  </si>
  <si>
    <t>Title:</t>
  </si>
  <si>
    <t>Agency Forester</t>
  </si>
  <si>
    <t>Date:</t>
  </si>
  <si>
    <t>Instructions for Completing Advance Deposit Request Form</t>
  </si>
  <si>
    <t>Line 1. The total volume and value estimated in the contract.</t>
  </si>
  <si>
    <t>Line 2. Total volume and value reported on last ROTC:</t>
  </si>
  <si>
    <t>These values are copied directly from the last ROTC</t>
  </si>
  <si>
    <t>Line 3. Volume and value cut since last ROTC:</t>
  </si>
  <si>
    <t>These values are based on wood landing and load/sawlog tickets scaled</t>
  </si>
  <si>
    <t>Line 4. Volume and value cut to date:</t>
  </si>
  <si>
    <t>Add line 2 to line 3</t>
  </si>
  <si>
    <t>Line 5. Total payments reported on last ROTC:</t>
  </si>
  <si>
    <t>This value is copied directly from the last ROTC</t>
  </si>
  <si>
    <t>Line 6. Payments received since last ROTC:</t>
  </si>
  <si>
    <t>This value includes only TAAMS invoices generated by the Agency and paid by the purchaser.</t>
  </si>
  <si>
    <t>This value should not include checks "in the mail"</t>
  </si>
  <si>
    <t>Line 7. Total payments received to date:</t>
  </si>
  <si>
    <t>Add line 5 to line 6</t>
  </si>
  <si>
    <t>Line 8. Current stumpage balance:</t>
  </si>
  <si>
    <t>Subtract line 4 from line 7</t>
  </si>
  <si>
    <t>Line 9. Minimum balance requirement:</t>
  </si>
  <si>
    <t>This value is copied directly from the Timber Contract Part A8</t>
  </si>
  <si>
    <t>Line 10. Current balance available/Balance due:</t>
  </si>
  <si>
    <t>Subtract line 9 from line 8</t>
  </si>
  <si>
    <t>(-) value indicates the minimum payment due to bring the contract into compliance</t>
  </si>
  <si>
    <t>and does not allow for future cutting</t>
  </si>
  <si>
    <t>(+) value indicates the balance available to cut against</t>
  </si>
  <si>
    <t>Line 11. Estimate of additional value to be cut through:</t>
  </si>
  <si>
    <t>This line allows you to estimate future value cut up to a certain date</t>
  </si>
  <si>
    <t>ADVANCE DEPOSIT REQUESTED:</t>
  </si>
  <si>
    <t>If line 10 is less than line 11, then subtract line 10 from line 11</t>
  </si>
  <si>
    <t>(+) value is the amount needed to be collected to continue operations until the date on line 11</t>
  </si>
  <si>
    <t>(-) value means that there is sufficient deposits to allow cutting beyond the date on line 11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</si>
</sst>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8" formatCode="&quot;$&quot;#,##0.00_);[Red]\(&quot;$&quot;#,##0.00\)"/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  <numFmt numFmtId="165" formatCode="m/d/yy;@"/>
  </numFmts>
  <fonts count="24">
    <font>
      <sz val="11"/>
      <color theme="1"/>
      <name val="Calibri"/>
      <family val="2"/>
      <scheme val="minor"/>
    </font>
    <font>
      <b/>
      <sz val="11"/>
      <color indexed="8"/>
      <name val="Calibri"/>
      <family val="2"/>
    </font>
    <font>
      <sz val="10"/>
      <color indexed="8"/>
      <name val="Calibri"/>
      <family val="2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i/>
      <sz val="9"/>
      <color theme="1"/>
      <name val="Calibri"/>
      <family val="2"/>
      <scheme val="minor"/>
    </font>
    <font>
      <sz val="10"/>
      <color theme="1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sz val="11"/>
      <color theme="9"/>
      <name val="Calibri"/>
      <family val="2"/>
      <scheme val="minor"/>
    </font>
    <font>
      <sz val="10"/>
      <color rgb="FF0070C0"/>
      <name val="Calibri"/>
      <family val="2"/>
      <scheme val="minor"/>
    </font>
    <font>
      <sz val="11"/>
      <color rgb="FF0070C0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Calibri"/>
      <family val="2"/>
      <scheme val="minor"/>
    </font>
    <font>
      <b/>
      <sz val="12"/>
      <color theme="1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u/>
      <sz val="11"/>
      <color theme="1"/>
      <name val="Calibri"/>
      <family val="2"/>
      <scheme val="minor"/>
    </font>
    <font>
      <sz val="11"/>
      <name val="Calibri"/>
      <family val="2"/>
      <scheme val="minor"/>
    </font>
    <font>
      <sz val="8"/>
      <color theme="1"/>
      <name val="Calibri"/>
      <family val="2"/>
      <scheme val="minor"/>
    </font>
    <font>
      <sz val="10"/>
      <color rgb="FF000000"/>
      <name val="Calibri"/>
    </font>
    <font>
      <sz val="8"/>
      <color rgb="FF000000"/>
      <name val="Calibri"/>
    </font>
    <font>
      <sz val="11"/>
      <color rgb="FF000000"/>
      <name val="Calibri"/>
    </font>
    <font>
      <b/>
      <sz val="11"/>
      <color rgb="FF000000"/>
      <name val="Calibri"/>
    </font>
    <font>
      <b/>
      <sz val="8"/>
      <color rgb="FF000000"/>
      <name val="Calibri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16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</borders>
  <cellStyleXfs count="3">
    <xf numFmtId="0" fontId="0" fillId="0" borderId="0"/>
    <xf numFmtId="43" fontId="3" fillId="0" borderId="0" applyFont="0" applyFill="0" applyBorder="0" applyAlignment="0" applyProtection="0"/>
    <xf numFmtId="44" fontId="3" fillId="0" borderId="0" applyFont="0" applyFill="0" applyBorder="0" applyAlignment="0" applyProtection="0"/>
  </cellStyleXfs>
  <cellXfs count="74">
    <xf numFmtId="0" fontId="0" fillId="0" borderId="0" xfId="0"/>
    <xf numFmtId="0" fontId="0" fillId="0" borderId="1" xfId="0" applyBorder="1"/>
    <xf numFmtId="0" fontId="0" fillId="0" borderId="2" xfId="0" applyBorder="1"/>
    <xf numFmtId="0" fontId="5" fillId="0" borderId="0" xfId="0" applyFont="1" applyAlignment="1">
      <alignment horizontal="center" vertical="top"/>
    </xf>
    <xf numFmtId="0" fontId="6" fillId="0" borderId="3" xfId="0" applyFont="1" applyBorder="1"/>
    <xf numFmtId="0" fontId="6" fillId="0" borderId="4" xfId="0" applyFont="1" applyBorder="1"/>
    <xf numFmtId="0" fontId="6" fillId="0" borderId="5" xfId="0" applyFont="1" applyBorder="1"/>
    <xf numFmtId="0" fontId="6" fillId="0" borderId="7" xfId="0" applyFont="1" applyBorder="1"/>
    <xf numFmtId="0" fontId="6" fillId="0" borderId="1" xfId="0" applyFont="1" applyBorder="1"/>
    <xf numFmtId="0" fontId="0" fillId="0" borderId="0" xfId="0" applyFont="1"/>
    <xf numFmtId="0" fontId="7" fillId="0" borderId="0" xfId="0" applyFont="1"/>
    <xf numFmtId="0" fontId="8" fillId="0" borderId="0" xfId="0" applyFont="1"/>
    <xf numFmtId="0" fontId="9" fillId="0" borderId="4" xfId="0" applyFont="1" applyBorder="1"/>
    <xf numFmtId="0" fontId="9" fillId="0" borderId="5" xfId="0" applyFont="1" applyBorder="1"/>
    <xf numFmtId="0" fontId="9" fillId="0" borderId="1" xfId="0" applyFont="1" applyBorder="1"/>
    <xf numFmtId="0" fontId="9" fillId="0" borderId="2" xfId="0" applyFont="1" applyBorder="1"/>
    <xf numFmtId="0" fontId="10" fillId="0" borderId="0" xfId="0" applyFont="1"/>
    <xf numFmtId="8" fontId="11" fillId="0" borderId="0" xfId="0" applyNumberFormat="1" applyFont="1" applyBorder="1"/>
    <xf numFmtId="0" fontId="12" fillId="0" borderId="3" xfId="0" applyFont="1" applyBorder="1"/>
    <xf numFmtId="8" fontId="12" fillId="0" borderId="6" xfId="0" applyNumberFormat="1" applyFont="1" applyBorder="1"/>
    <xf numFmtId="164" fontId="12" fillId="0" borderId="6" xfId="2" applyNumberFormat="1" applyFont="1" applyBorder="1"/>
    <xf numFmtId="164" fontId="12" fillId="0" borderId="6" xfId="0" applyNumberFormat="1" applyFont="1" applyBorder="1"/>
    <xf numFmtId="8" fontId="12" fillId="0" borderId="6" xfId="0" applyNumberFormat="1" applyFont="1" applyBorder="1" applyAlignment="1">
      <alignment horizontal="right"/>
    </xf>
    <xf numFmtId="0" fontId="4" fillId="0" borderId="0" xfId="0" applyFont="1"/>
    <xf numFmtId="0" fontId="13" fillId="0" borderId="0" xfId="0" applyFont="1"/>
    <xf numFmtId="0" fontId="7" fillId="0" borderId="0" xfId="0" applyFont="1" applyBorder="1" applyAlignment="1">
      <alignment horizontal="left"/>
    </xf>
    <xf numFmtId="0" fontId="1" fillId="0" borderId="0" xfId="0" applyFont="1"/>
    <xf numFmtId="0" fontId="0" fillId="0" borderId="1" xfId="0" applyBorder="1" applyAlignment="1">
      <alignment horizontal="left"/>
    </xf>
    <xf numFmtId="0" fontId="4" fillId="0" borderId="8" xfId="0" applyFont="1" applyBorder="1" applyAlignment="1">
      <alignment horizontal="center"/>
    </xf>
    <xf numFmtId="165" fontId="0" fillId="0" borderId="1" xfId="0" applyNumberFormat="1" applyFont="1" applyBorder="1" applyAlignment="1">
      <alignment horizontal="center"/>
    </xf>
    <xf numFmtId="165" fontId="14" fillId="0" borderId="0" xfId="0" applyNumberFormat="1" applyFont="1" applyBorder="1" applyAlignment="1">
      <alignment horizontal="left"/>
    </xf>
    <xf numFmtId="0" fontId="0" fillId="0" borderId="1" xfId="0" applyBorder="1" applyAlignment="1"/>
    <xf numFmtId="8" fontId="12" fillId="0" borderId="9" xfId="0" applyNumberFormat="1" applyFont="1" applyBorder="1"/>
    <xf numFmtId="8" fontId="12" fillId="0" borderId="12" xfId="0" applyNumberFormat="1" applyFont="1" applyBorder="1"/>
    <xf numFmtId="43" fontId="12" fillId="0" borderId="11" xfId="1" applyFont="1" applyBorder="1"/>
    <xf numFmtId="0" fontId="13" fillId="0" borderId="0" xfId="0" applyFont="1" applyAlignment="1">
      <alignment horizontal="left"/>
    </xf>
    <xf numFmtId="0" fontId="0" fillId="0" borderId="8" xfId="0" applyBorder="1" applyAlignment="1">
      <alignment horizontal="left"/>
    </xf>
    <xf numFmtId="0" fontId="0" fillId="0" borderId="0" xfId="0" applyAlignment="1">
      <alignment horizontal="left"/>
    </xf>
    <xf numFmtId="0" fontId="21" fillId="0" borderId="7" xfId="0" applyFont="1" applyBorder="1"/>
    <xf numFmtId="0" fontId="19" fillId="0" borderId="7" xfId="0" applyFont="1" applyBorder="1"/>
    <xf numFmtId="0" fontId="6" fillId="0" borderId="6" xfId="0" applyFont="1" applyBorder="1" applyAlignment="1">
      <alignment horizontal="center" vertical="center"/>
    </xf>
    <xf numFmtId="0" fontId="19" fillId="0" borderId="3" xfId="0" applyFont="1" applyBorder="1"/>
    <xf numFmtId="4" fontId="12" fillId="0" borderId="6" xfId="0" applyNumberFormat="1" applyFont="1" applyBorder="1"/>
    <xf numFmtId="4" fontId="12" fillId="0" borderId="9" xfId="0" applyNumberFormat="1" applyFont="1" applyBorder="1"/>
    <xf numFmtId="4" fontId="12" fillId="0" borderId="10" xfId="0" applyNumberFormat="1" applyFont="1" applyBorder="1"/>
    <xf numFmtId="4" fontId="12" fillId="0" borderId="11" xfId="0" applyNumberFormat="1" applyFont="1" applyBorder="1"/>
    <xf numFmtId="165" fontId="0" fillId="0" borderId="15" xfId="0" applyNumberFormat="1" applyBorder="1"/>
    <xf numFmtId="0" fontId="22" fillId="0" borderId="0" xfId="0" applyFont="1"/>
    <xf numFmtId="14" fontId="14" fillId="0" borderId="1" xfId="0" applyNumberFormat="1" applyFont="1" applyBorder="1" applyAlignment="1">
      <alignment horizontal="left"/>
    </xf>
    <xf numFmtId="0" fontId="15" fillId="0" borderId="0" xfId="0" applyFont="1" applyAlignment="1">
      <alignment horizontal="center"/>
    </xf>
    <xf numFmtId="165" fontId="14" fillId="0" borderId="1" xfId="0" applyNumberFormat="1" applyFont="1" applyBorder="1" applyAlignment="1">
      <alignment horizontal="left"/>
    </xf>
    <xf numFmtId="0" fontId="13" fillId="0" borderId="0" xfId="0" applyFont="1" applyAlignment="1">
      <alignment horizontal="left"/>
    </xf>
    <xf numFmtId="0" fontId="14" fillId="0" borderId="8" xfId="0" applyFont="1" applyBorder="1" applyAlignment="1">
      <alignment horizontal="left"/>
    </xf>
    <xf numFmtId="0" fontId="0" fillId="0" borderId="0" xfId="0" applyAlignment="1">
      <alignment horizontal="left"/>
    </xf>
    <xf numFmtId="0" fontId="13" fillId="0" borderId="0" xfId="0" applyFont="1" applyAlignment="1">
      <alignment horizontal="center"/>
    </xf>
    <xf numFmtId="0" fontId="15" fillId="0" borderId="0" xfId="0" applyFont="1" applyAlignment="1">
      <alignment horizontal="center" vertical="top"/>
    </xf>
    <xf numFmtId="0" fontId="0" fillId="0" borderId="1" xfId="0" applyBorder="1" applyAlignment="1">
      <alignment horizontal="center"/>
    </xf>
    <xf numFmtId="0" fontId="0" fillId="0" borderId="1" xfId="0" applyFont="1" applyBorder="1" applyAlignment="1">
      <alignment horizontal="center"/>
    </xf>
    <xf numFmtId="0" fontId="16" fillId="0" borderId="1" xfId="0" applyFont="1" applyBorder="1" applyAlignment="1">
      <alignment horizontal="center"/>
    </xf>
    <xf numFmtId="0" fontId="14" fillId="0" borderId="1" xfId="0" applyFont="1" applyBorder="1" applyAlignment="1">
      <alignment horizontal="left"/>
    </xf>
    <xf numFmtId="0" fontId="0" fillId="0" borderId="8" xfId="0" applyBorder="1" applyAlignment="1">
      <alignment horizontal="left"/>
    </xf>
    <xf numFmtId="0" fontId="17" fillId="0" borderId="8" xfId="0" applyFont="1" applyBorder="1" applyAlignment="1">
      <alignment horizontal="left"/>
    </xf>
    <xf numFmtId="0" fontId="18" fillId="0" borderId="3" xfId="0" applyFont="1" applyBorder="1" applyAlignment="1">
      <alignment horizontal="left" vertical="center" wrapText="1"/>
    </xf>
    <xf numFmtId="0" fontId="18" fillId="0" borderId="4" xfId="0" applyFont="1" applyBorder="1" applyAlignment="1">
      <alignment horizontal="left" vertical="center" wrapText="1"/>
    </xf>
    <xf numFmtId="0" fontId="18" fillId="0" borderId="5" xfId="0" applyFont="1" applyBorder="1" applyAlignment="1">
      <alignment horizontal="left" vertical="center" wrapText="1"/>
    </xf>
    <xf numFmtId="0" fontId="18" fillId="0" borderId="13" xfId="0" applyFont="1" applyBorder="1" applyAlignment="1">
      <alignment horizontal="left" vertical="center" wrapText="1"/>
    </xf>
    <xf numFmtId="0" fontId="18" fillId="0" borderId="0" xfId="0" applyFont="1" applyBorder="1" applyAlignment="1">
      <alignment horizontal="left" vertical="center" wrapText="1"/>
    </xf>
    <xf numFmtId="0" fontId="18" fillId="0" borderId="14" xfId="0" applyFont="1" applyBorder="1" applyAlignment="1">
      <alignment horizontal="left" vertical="center" wrapText="1"/>
    </xf>
    <xf numFmtId="0" fontId="0" fillId="0" borderId="8" xfId="0" applyFont="1" applyBorder="1" applyAlignment="1">
      <alignment horizontal="center"/>
    </xf>
    <xf numFmtId="0" fontId="19" fillId="2" borderId="6" xfId="0" applyFont="1" applyFill="1" applyBorder="1" applyAlignment="1">
      <alignment horizontal="left"/>
    </xf>
    <xf numFmtId="0" fontId="2" fillId="2" borderId="6" xfId="0" applyFont="1" applyFill="1" applyBorder="1" applyAlignment="1">
      <alignment horizontal="left"/>
    </xf>
    <xf numFmtId="0" fontId="2" fillId="2" borderId="7" xfId="0" applyFont="1" applyFill="1" applyBorder="1" applyAlignment="1">
      <alignment horizontal="left"/>
    </xf>
    <xf numFmtId="0" fontId="2" fillId="2" borderId="10" xfId="0" applyFont="1" applyFill="1" applyBorder="1" applyAlignment="1">
      <alignment horizontal="left"/>
    </xf>
    <xf numFmtId="0" fontId="2" fillId="2" borderId="11" xfId="0" applyFont="1" applyFill="1" applyBorder="1" applyAlignment="1">
      <alignment horizontal="left"/>
    </xf>
  </cellXfs>
  <cellStyles count="3">
    <cellStyle name="Comma" xfId="1" builtinId="3"/>
    <cellStyle name="Currency" xfId="2" builtinId="4"/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6"/>
  <sheetViews>
    <sheetView tabSelected="1" view="pageLayout" topLeftCell="A8" zoomScale="120" zoomScaleNormal="100" zoomScalePageLayoutView="120" workbookViewId="0">
      <selection activeCell="A27" sqref="A27"/>
    </sheetView>
  </sheetViews>
  <sheetFormatPr defaultRowHeight="15"/>
  <cols>
    <col min="1" max="1" width="9.140625" customWidth="1"/>
    <col min="3" max="3" width="10.7109375" bestFit="1" customWidth="1"/>
    <col min="4" max="4" width="9.7109375" customWidth="1"/>
    <col min="6" max="6" width="10.7109375" customWidth="1"/>
    <col min="7" max="7" width="11" bestFit="1" customWidth="1"/>
    <col min="8" max="8" width="14.7109375" bestFit="1" customWidth="1"/>
  </cols>
  <sheetData>
    <row r="1" spans="1:9" ht="18.75">
      <c r="A1" s="49" t="s">
        <v>0</v>
      </c>
      <c r="B1" s="49"/>
      <c r="C1" s="49"/>
      <c r="D1" s="49"/>
      <c r="E1" s="49"/>
      <c r="F1" s="49"/>
      <c r="G1" s="49"/>
      <c r="H1" s="49"/>
      <c r="I1" s="49"/>
    </row>
    <row r="2" spans="1:9" ht="18.75">
      <c r="A2" s="55" t="s">
        <v>1</v>
      </c>
      <c r="B2" s="55"/>
      <c r="C2" s="55"/>
      <c r="D2" s="55"/>
      <c r="E2" s="55"/>
      <c r="F2" s="55"/>
      <c r="G2" s="55"/>
      <c r="H2" s="55"/>
      <c r="I2" s="55"/>
    </row>
    <row r="3" spans="1:9" ht="21" customHeight="1">
      <c r="A3" s="54" t="s">
        <v>2</v>
      </c>
      <c r="B3" s="54"/>
      <c r="C3" s="54"/>
      <c r="D3" s="54"/>
      <c r="E3" s="54"/>
      <c r="F3" s="54"/>
      <c r="G3" s="54"/>
      <c r="H3" s="54"/>
      <c r="I3" s="54"/>
    </row>
    <row r="5" spans="1:9" ht="15.75">
      <c r="A5" s="51" t="s">
        <v>3</v>
      </c>
      <c r="B5" s="51"/>
      <c r="C5" s="52" t="s">
        <v>4</v>
      </c>
      <c r="D5" s="52"/>
      <c r="E5" s="52"/>
      <c r="F5" s="51" t="s">
        <v>5</v>
      </c>
      <c r="G5" s="51"/>
      <c r="H5" s="52" t="s">
        <v>6</v>
      </c>
      <c r="I5" s="52"/>
    </row>
    <row r="6" spans="1:9" ht="15.75">
      <c r="A6" s="24" t="s">
        <v>7</v>
      </c>
      <c r="B6" s="24"/>
      <c r="C6" s="59" t="s">
        <v>8</v>
      </c>
      <c r="D6" s="59"/>
      <c r="E6" s="59"/>
      <c r="F6" s="51" t="s">
        <v>9</v>
      </c>
      <c r="G6" s="51"/>
      <c r="H6" s="59" t="s">
        <v>10</v>
      </c>
      <c r="I6" s="59"/>
    </row>
    <row r="7" spans="1:9" ht="15.75">
      <c r="A7" s="51" t="s">
        <v>11</v>
      </c>
      <c r="B7" s="51"/>
      <c r="C7" s="50">
        <v>44089</v>
      </c>
      <c r="D7" s="50"/>
      <c r="E7" s="50"/>
      <c r="F7" s="51" t="s">
        <v>12</v>
      </c>
      <c r="G7" s="51"/>
      <c r="H7" s="48">
        <v>45137</v>
      </c>
      <c r="I7" s="48"/>
    </row>
    <row r="8" spans="1:9" ht="15.75">
      <c r="A8" s="35"/>
      <c r="B8" s="35"/>
      <c r="C8" s="30"/>
      <c r="D8" s="30"/>
      <c r="E8" s="30"/>
      <c r="F8" s="35"/>
      <c r="G8" s="35"/>
      <c r="H8" s="30"/>
      <c r="I8" s="30"/>
    </row>
    <row r="9" spans="1:9">
      <c r="F9" s="40" t="s">
        <v>13</v>
      </c>
      <c r="G9" s="40" t="s">
        <v>14</v>
      </c>
      <c r="H9" s="40" t="s">
        <v>15</v>
      </c>
    </row>
    <row r="10" spans="1:9" ht="15.75" thickBot="1">
      <c r="A10" s="72" t="s">
        <v>16</v>
      </c>
      <c r="B10" s="73"/>
      <c r="C10" s="73"/>
      <c r="D10" s="73"/>
      <c r="E10" s="73"/>
      <c r="F10" s="34">
        <v>2000</v>
      </c>
      <c r="G10" s="34">
        <v>200</v>
      </c>
      <c r="H10" s="33">
        <v>36000</v>
      </c>
    </row>
    <row r="12" spans="1:9">
      <c r="A12" s="53" t="s">
        <v>17</v>
      </c>
      <c r="B12" s="53"/>
      <c r="C12" s="53"/>
      <c r="D12" s="53"/>
      <c r="E12" s="53"/>
      <c r="F12" s="53"/>
      <c r="G12" s="53"/>
      <c r="H12" s="53"/>
      <c r="I12" s="37"/>
    </row>
    <row r="13" spans="1:9">
      <c r="F13" s="40" t="s">
        <v>13</v>
      </c>
      <c r="G13" s="40" t="s">
        <v>14</v>
      </c>
      <c r="H13" s="40" t="s">
        <v>15</v>
      </c>
    </row>
    <row r="14" spans="1:9">
      <c r="A14" s="4" t="s">
        <v>18</v>
      </c>
      <c r="B14" s="5"/>
      <c r="C14" s="5"/>
      <c r="D14" s="5"/>
      <c r="E14" s="6"/>
      <c r="F14" s="42">
        <v>1282.55</v>
      </c>
      <c r="G14" s="42">
        <v>140.09</v>
      </c>
      <c r="H14" s="19">
        <v>25984.86</v>
      </c>
    </row>
    <row r="15" spans="1:9">
      <c r="A15" s="4" t="s">
        <v>19</v>
      </c>
      <c r="B15" s="5"/>
      <c r="C15" s="5"/>
      <c r="D15" s="5"/>
      <c r="E15" s="6"/>
      <c r="F15" s="42">
        <v>474.62</v>
      </c>
      <c r="G15" s="42">
        <v>0</v>
      </c>
      <c r="H15" s="19">
        <v>4213.6000000000004</v>
      </c>
    </row>
    <row r="16" spans="1:9">
      <c r="A16" s="38" t="s">
        <v>20</v>
      </c>
      <c r="B16" s="1"/>
      <c r="C16" s="1"/>
      <c r="D16" s="1"/>
      <c r="E16" s="2"/>
      <c r="F16" s="43">
        <f>SUM(F14:F15)</f>
        <v>1757.17</v>
      </c>
      <c r="G16" s="43">
        <f>SUM(G14:G15)</f>
        <v>140.09</v>
      </c>
      <c r="H16" s="32">
        <f>SUM(H14:H15)</f>
        <v>30198.46</v>
      </c>
    </row>
    <row r="17" spans="1:9">
      <c r="A17" s="69" t="s">
        <v>21</v>
      </c>
      <c r="B17" s="70"/>
      <c r="C17" s="70"/>
      <c r="D17" s="70"/>
      <c r="E17" s="71"/>
      <c r="F17" s="44">
        <f>F10-F16</f>
        <v>242.82999999999993</v>
      </c>
      <c r="G17" s="45">
        <f>G10-G16</f>
        <v>59.91</v>
      </c>
      <c r="H17" s="33">
        <f>H10-H16</f>
        <v>5801.5400000000009</v>
      </c>
    </row>
    <row r="19" spans="1:9">
      <c r="A19" s="60" t="s">
        <v>22</v>
      </c>
      <c r="B19" s="60"/>
      <c r="C19" s="60"/>
      <c r="D19" s="60"/>
      <c r="E19" s="60"/>
      <c r="F19" s="60"/>
      <c r="G19" s="60"/>
      <c r="H19" s="60"/>
      <c r="I19" s="37"/>
    </row>
    <row r="20" spans="1:9">
      <c r="A20" s="18" t="s">
        <v>23</v>
      </c>
      <c r="B20" s="12"/>
      <c r="C20" s="12"/>
      <c r="D20" s="12"/>
      <c r="E20" s="12"/>
      <c r="F20" s="12"/>
      <c r="G20" s="12"/>
      <c r="H20" s="19">
        <v>28571.86</v>
      </c>
    </row>
    <row r="21" spans="1:9">
      <c r="A21" s="18" t="s">
        <v>24</v>
      </c>
      <c r="B21" s="12"/>
      <c r="C21" s="12"/>
      <c r="D21" s="12"/>
      <c r="E21" s="12"/>
      <c r="F21" s="12"/>
      <c r="G21" s="13"/>
      <c r="H21" s="19">
        <v>1900</v>
      </c>
    </row>
    <row r="22" spans="1:9">
      <c r="A22" s="39" t="s">
        <v>25</v>
      </c>
      <c r="B22" s="14"/>
      <c r="C22" s="14"/>
      <c r="D22" s="14"/>
      <c r="E22" s="14"/>
      <c r="F22" s="14"/>
      <c r="G22" s="15"/>
      <c r="H22" s="19">
        <f>SUM(H20:H21)</f>
        <v>30471.86</v>
      </c>
    </row>
    <row r="23" spans="1:9">
      <c r="A23" s="16"/>
      <c r="B23" s="16"/>
      <c r="C23" s="16"/>
      <c r="D23" s="16"/>
      <c r="E23" s="16"/>
      <c r="F23" s="16"/>
      <c r="G23" s="16"/>
      <c r="H23" s="16"/>
    </row>
    <row r="24" spans="1:9">
      <c r="A24" s="61" t="s">
        <v>26</v>
      </c>
      <c r="B24" s="61"/>
      <c r="C24" s="61"/>
      <c r="D24" s="61"/>
      <c r="E24" s="61"/>
      <c r="F24" s="61"/>
      <c r="G24" s="61"/>
      <c r="H24" s="61"/>
      <c r="I24" s="37"/>
    </row>
    <row r="25" spans="1:9">
      <c r="A25" s="41" t="s">
        <v>27</v>
      </c>
      <c r="B25" s="12"/>
      <c r="C25" s="12"/>
      <c r="D25" s="12"/>
      <c r="E25" s="12"/>
      <c r="F25" s="12"/>
      <c r="G25" s="13"/>
      <c r="H25" s="20">
        <f>H22-H16</f>
        <v>273.40000000000146</v>
      </c>
    </row>
    <row r="26" spans="1:9" ht="15" customHeight="1">
      <c r="A26" s="39" t="s">
        <v>28</v>
      </c>
      <c r="B26" s="14"/>
      <c r="C26" s="14"/>
      <c r="D26" s="14"/>
      <c r="E26" s="14"/>
      <c r="F26" s="14"/>
      <c r="G26" s="15"/>
      <c r="H26" s="22">
        <v>1000</v>
      </c>
    </row>
    <row r="27" spans="1:9" ht="15" customHeight="1">
      <c r="A27" s="39" t="s">
        <v>29</v>
      </c>
      <c r="B27" s="14"/>
      <c r="C27" s="14"/>
      <c r="D27" s="14"/>
      <c r="E27" s="14"/>
      <c r="F27" s="14"/>
      <c r="G27" s="15"/>
      <c r="H27" s="21">
        <f>H25-H26</f>
        <v>-726.59999999999854</v>
      </c>
    </row>
    <row r="28" spans="1:9" ht="15" customHeight="1">
      <c r="A28" s="62" t="s">
        <v>30</v>
      </c>
      <c r="B28" s="63"/>
      <c r="C28" s="63"/>
      <c r="D28" s="63"/>
      <c r="E28" s="63"/>
      <c r="F28" s="63"/>
      <c r="G28" s="63"/>
      <c r="H28" s="64"/>
    </row>
    <row r="29" spans="1:9" ht="7.5" customHeight="1">
      <c r="A29" s="65"/>
      <c r="B29" s="66"/>
      <c r="C29" s="66"/>
      <c r="D29" s="66"/>
      <c r="E29" s="66"/>
      <c r="F29" s="66"/>
      <c r="G29" s="66"/>
      <c r="H29" s="67"/>
    </row>
    <row r="30" spans="1:9">
      <c r="A30" s="7" t="s">
        <v>31</v>
      </c>
      <c r="B30" s="8"/>
      <c r="C30" s="8"/>
      <c r="D30" s="8"/>
      <c r="E30" s="8"/>
      <c r="F30" s="46">
        <v>44073</v>
      </c>
      <c r="G30" s="15"/>
      <c r="H30" s="19">
        <v>400</v>
      </c>
    </row>
    <row r="31" spans="1:9">
      <c r="F31" s="3" t="s">
        <v>32</v>
      </c>
    </row>
    <row r="32" spans="1:9">
      <c r="A32" s="47" t="s">
        <v>33</v>
      </c>
      <c r="B32" s="9"/>
      <c r="C32" s="9"/>
      <c r="D32" s="9"/>
      <c r="E32" s="9"/>
      <c r="F32" s="9"/>
      <c r="G32" s="9"/>
      <c r="H32" s="17">
        <f>IF(((H27-H30)&gt;0),(0),(H30-H27))</f>
        <v>1126.5999999999985</v>
      </c>
    </row>
    <row r="34" spans="1:9">
      <c r="A34" s="36" t="s">
        <v>34</v>
      </c>
      <c r="B34" s="36"/>
      <c r="C34" s="36"/>
      <c r="D34" s="36"/>
      <c r="E34" s="36"/>
      <c r="F34" s="36"/>
      <c r="G34" s="36"/>
      <c r="H34" s="36"/>
      <c r="I34" s="36"/>
    </row>
    <row r="35" spans="1:9">
      <c r="A35" s="27" t="s">
        <v>35</v>
      </c>
      <c r="B35" s="27"/>
      <c r="C35" s="27"/>
      <c r="D35" s="27"/>
      <c r="E35" s="27"/>
      <c r="F35" s="27"/>
      <c r="G35" s="27"/>
      <c r="H35" s="27"/>
      <c r="I35" s="27"/>
    </row>
    <row r="36" spans="1:9">
      <c r="A36" s="27" t="s">
        <v>36</v>
      </c>
      <c r="B36" s="27"/>
      <c r="C36" s="27"/>
      <c r="D36" s="27" t="s">
        <v>37</v>
      </c>
      <c r="E36" s="27"/>
      <c r="F36" s="27"/>
      <c r="G36" s="27"/>
      <c r="H36" s="27"/>
      <c r="I36" s="27"/>
    </row>
    <row r="37" spans="1:9">
      <c r="A37" s="56" t="s">
        <v>38</v>
      </c>
      <c r="B37" s="56"/>
      <c r="C37" s="56"/>
      <c r="D37" s="56"/>
      <c r="E37" s="56"/>
      <c r="F37" s="56"/>
      <c r="G37" s="56"/>
      <c r="H37" s="56"/>
      <c r="I37" s="56"/>
    </row>
    <row r="38" spans="1:9">
      <c r="A38" s="56" t="s">
        <v>39</v>
      </c>
      <c r="B38" s="56"/>
      <c r="C38" s="56"/>
      <c r="D38" s="56"/>
      <c r="E38" s="56"/>
      <c r="F38" s="56"/>
      <c r="G38" s="56"/>
      <c r="H38" s="56"/>
      <c r="I38" s="56"/>
    </row>
    <row r="39" spans="1:9">
      <c r="A39" s="56" t="s">
        <v>40</v>
      </c>
      <c r="B39" s="56"/>
      <c r="C39" s="56"/>
      <c r="D39" s="56"/>
      <c r="E39" s="56"/>
      <c r="F39" s="56"/>
      <c r="G39" s="56"/>
      <c r="H39" s="56"/>
      <c r="I39" s="56"/>
    </row>
    <row r="40" spans="1:9">
      <c r="A40" s="56" t="s">
        <v>41</v>
      </c>
      <c r="B40" s="56"/>
      <c r="C40" s="56"/>
      <c r="D40" s="56"/>
      <c r="E40" s="56"/>
      <c r="F40" s="56"/>
      <c r="G40" s="56"/>
      <c r="H40" s="56"/>
      <c r="I40" s="56"/>
    </row>
    <row r="41" spans="1:9">
      <c r="A41" s="31"/>
      <c r="B41" s="31"/>
      <c r="C41" s="31"/>
      <c r="D41" s="31"/>
      <c r="E41" s="31"/>
      <c r="F41" s="31"/>
      <c r="G41" s="31"/>
      <c r="H41" s="31"/>
      <c r="I41" s="31"/>
    </row>
    <row r="42" spans="1:9">
      <c r="A42" s="27" t="s">
        <v>42</v>
      </c>
      <c r="B42" s="27"/>
      <c r="C42" s="27"/>
      <c r="D42" s="27"/>
      <c r="E42" s="27"/>
      <c r="F42" s="27"/>
      <c r="G42" s="27"/>
      <c r="H42" s="27"/>
      <c r="I42" s="27"/>
    </row>
    <row r="45" spans="1:9">
      <c r="A45" s="23" t="s">
        <v>43</v>
      </c>
      <c r="B45" s="23"/>
      <c r="C45" s="68"/>
      <c r="D45" s="68"/>
      <c r="E45" s="68"/>
      <c r="F45" s="23" t="s">
        <v>44</v>
      </c>
      <c r="G45" s="28"/>
      <c r="H45" s="28"/>
      <c r="I45" s="28"/>
    </row>
    <row r="46" spans="1:9" ht="15.75" customHeight="1">
      <c r="A46" s="23" t="s">
        <v>45</v>
      </c>
      <c r="B46" s="25"/>
      <c r="C46" s="57" t="s">
        <v>46</v>
      </c>
      <c r="D46" s="58"/>
      <c r="E46" s="58"/>
      <c r="F46" s="26" t="s">
        <v>47</v>
      </c>
      <c r="G46" s="48">
        <v>45180</v>
      </c>
      <c r="H46" s="48"/>
      <c r="I46" s="29"/>
    </row>
  </sheetData>
  <mergeCells count="27">
    <mergeCell ref="C45:E45"/>
    <mergeCell ref="C6:E6"/>
    <mergeCell ref="A7:B7"/>
    <mergeCell ref="A17:E17"/>
    <mergeCell ref="A10:E10"/>
    <mergeCell ref="A37:I37"/>
    <mergeCell ref="A19:H19"/>
    <mergeCell ref="A24:H24"/>
    <mergeCell ref="A28:H29"/>
    <mergeCell ref="A39:I39"/>
    <mergeCell ref="A40:I40"/>
    <mergeCell ref="G46:H46"/>
    <mergeCell ref="A1:I1"/>
    <mergeCell ref="C7:E7"/>
    <mergeCell ref="A5:B5"/>
    <mergeCell ref="C5:E5"/>
    <mergeCell ref="A12:H12"/>
    <mergeCell ref="A3:I3"/>
    <mergeCell ref="H7:I7"/>
    <mergeCell ref="A2:I2"/>
    <mergeCell ref="F5:G5"/>
    <mergeCell ref="H5:I5"/>
    <mergeCell ref="A38:I38"/>
    <mergeCell ref="C46:E46"/>
    <mergeCell ref="F6:G6"/>
    <mergeCell ref="H6:I6"/>
    <mergeCell ref="F7:G7"/>
  </mergeCells>
  <printOptions horizontalCentered="1" verticalCentered="1"/>
  <pageMargins left="0.5" right="0.5" top="0.5" bottom="0.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C33"/>
  <sheetViews>
    <sheetView workbookViewId="0">
      <selection activeCell="B15" sqref="B15"/>
    </sheetView>
  </sheetViews>
  <sheetFormatPr defaultRowHeight="15"/>
  <sheetData>
    <row r="1" spans="1:2">
      <c r="A1" s="10" t="s">
        <v>48</v>
      </c>
    </row>
    <row r="2" spans="1:2">
      <c r="A2" s="10"/>
    </row>
    <row r="3" spans="1:2">
      <c r="A3" s="9" t="s">
        <v>49</v>
      </c>
    </row>
    <row r="5" spans="1:2">
      <c r="A5" t="s">
        <v>50</v>
      </c>
    </row>
    <row r="6" spans="1:2">
      <c r="B6" t="s">
        <v>51</v>
      </c>
    </row>
    <row r="7" spans="1:2">
      <c r="A7" t="s">
        <v>52</v>
      </c>
    </row>
    <row r="8" spans="1:2">
      <c r="B8" t="s">
        <v>53</v>
      </c>
    </row>
    <row r="9" spans="1:2">
      <c r="A9" t="s">
        <v>54</v>
      </c>
    </row>
    <row r="10" spans="1:2">
      <c r="B10" t="s">
        <v>55</v>
      </c>
    </row>
    <row r="11" spans="1:2">
      <c r="A11" t="s">
        <v>56</v>
      </c>
    </row>
    <row r="12" spans="1:2">
      <c r="B12" t="s">
        <v>57</v>
      </c>
    </row>
    <row r="13" spans="1:2">
      <c r="A13" t="s">
        <v>58</v>
      </c>
    </row>
    <row r="14" spans="1:2">
      <c r="B14" t="s">
        <v>59</v>
      </c>
    </row>
    <row r="15" spans="1:2">
      <c r="B15" t="s">
        <v>60</v>
      </c>
    </row>
    <row r="16" spans="1:2">
      <c r="A16" t="s">
        <v>61</v>
      </c>
    </row>
    <row r="17" spans="1:3">
      <c r="B17" t="s">
        <v>62</v>
      </c>
    </row>
    <row r="18" spans="1:3">
      <c r="A18" t="s">
        <v>63</v>
      </c>
    </row>
    <row r="19" spans="1:3">
      <c r="B19" t="s">
        <v>64</v>
      </c>
    </row>
    <row r="20" spans="1:3">
      <c r="A20" t="s">
        <v>65</v>
      </c>
    </row>
    <row r="21" spans="1:3">
      <c r="B21" t="s">
        <v>66</v>
      </c>
    </row>
    <row r="22" spans="1:3">
      <c r="A22" t="s">
        <v>67</v>
      </c>
    </row>
    <row r="23" spans="1:3">
      <c r="B23" t="s">
        <v>68</v>
      </c>
    </row>
    <row r="24" spans="1:3">
      <c r="B24" t="s">
        <v>69</v>
      </c>
    </row>
    <row r="25" spans="1:3">
      <c r="C25" t="s">
        <v>70</v>
      </c>
    </row>
    <row r="26" spans="1:3">
      <c r="B26" t="s">
        <v>71</v>
      </c>
    </row>
    <row r="27" spans="1:3">
      <c r="A27" t="s">
        <v>72</v>
      </c>
    </row>
    <row r="28" spans="1:3">
      <c r="B28" t="s">
        <v>73</v>
      </c>
    </row>
    <row r="29" spans="1:3">
      <c r="C29" s="11"/>
    </row>
    <row r="30" spans="1:3">
      <c r="A30" t="s">
        <v>74</v>
      </c>
    </row>
    <row r="31" spans="1:3">
      <c r="B31" t="s">
        <v>75</v>
      </c>
    </row>
    <row r="32" spans="1:3">
      <c r="B32" t="s">
        <v>76</v>
      </c>
    </row>
    <row r="33" spans="2:2">
      <c r="B33" t="s">
        <v>77</v>
      </c>
    </row>
  </sheetData>
  <pageMargins left="0.5" right="0.5" top="0.5" bottom="0.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C156ECFFAB3D054F95408E768B08BCDD" ma:contentTypeVersion="14" ma:contentTypeDescription="Create a new document." ma:contentTypeScope="" ma:versionID="b692a2c551c93a6f87acd710c0baf516">
  <xsd:schema xmlns:xsd="http://www.w3.org/2001/XMLSchema" xmlns:xs="http://www.w3.org/2001/XMLSchema" xmlns:p="http://schemas.microsoft.com/office/2006/metadata/properties" xmlns:ns2="88755b09-e67a-4d1b-9506-d88b0a420ce7" xmlns:ns3="78a290de-0d7d-431e-b541-14374d5024c1" xmlns:ns4="31062a0d-ede8-4112-b4bb-00a9c1bc8e16" targetNamespace="http://schemas.microsoft.com/office/2006/metadata/properties" ma:root="true" ma:fieldsID="ff4dd83b1a4801c0359da0658ab912c9" ns2:_="" ns3:_="" ns4:_="">
    <xsd:import namespace="88755b09-e67a-4d1b-9506-d88b0a420ce7"/>
    <xsd:import namespace="78a290de-0d7d-431e-b541-14374d5024c1"/>
    <xsd:import namespace="31062a0d-ede8-4112-b4bb-00a9c1bc8e1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2:lcf76f155ced4ddcb4097134ff3c332f" minOccurs="0"/>
                <xsd:element ref="ns4:TaxCatchAll" minOccurs="0"/>
                <xsd:element ref="ns2:MediaServiceLocation" minOccurs="0"/>
                <xsd:element ref="ns2:MediaLengthInSecond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8755b09-e67a-4d1b-9506-d88b0a420ce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2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3" nillable="true" ma:displayName="Tags" ma:internalName="MediaServiceAutoTags" ma:readOnly="true">
      <xsd:simpleType>
        <xsd:restriction base="dms:Text"/>
      </xsd:simpleType>
    </xsd:element>
    <xsd:element name="MediaServiceGenerationTime" ma:index="14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5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lcf76f155ced4ddcb4097134ff3c332f" ma:index="18" nillable="true" ma:taxonomy="true" ma:internalName="lcf76f155ced4ddcb4097134ff3c332f" ma:taxonomyFieldName="MediaServiceImageTags" ma:displayName="Image Tags" ma:readOnly="false" ma:fieldId="{5cf76f15-5ced-4ddc-b409-7134ff3c332f}" ma:taxonomyMulti="true" ma:sspId="9c5df3ad-b4e5-45d1-88c9-23db5f1fe618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Location" ma:index="20" nillable="true" ma:displayName="Location" ma:internalName="MediaServiceLocation" ma:readOnly="true">
      <xsd:simpleType>
        <xsd:restriction base="dms:Text"/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8a290de-0d7d-431e-b541-14374d5024c1" elementFormDefault="qualified">
    <xsd:import namespace="http://schemas.microsoft.com/office/2006/documentManagement/types"/>
    <xsd:import namespace="http://schemas.microsoft.com/office/infopath/2007/PartnerControls"/>
    <xsd:element name="SharedWithUsers" ma:index="10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1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1062a0d-ede8-4112-b4bb-00a9c1bc8e16" elementFormDefault="qualified">
    <xsd:import namespace="http://schemas.microsoft.com/office/2006/documentManagement/types"/>
    <xsd:import namespace="http://schemas.microsoft.com/office/infopath/2007/PartnerControls"/>
    <xsd:element name="TaxCatchAll" ma:index="19" nillable="true" ma:displayName="Taxonomy Catch All Column" ma:hidden="true" ma:list="{d2c9c676-6042-4942-8726-5aaf95cffc25}" ma:internalName="TaxCatchAll" ma:showField="CatchAllData" ma:web="78a290de-0d7d-431e-b541-14374d5024c1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88755b09-e67a-4d1b-9506-d88b0a420ce7">
      <Terms xmlns="http://schemas.microsoft.com/office/infopath/2007/PartnerControls"/>
    </lcf76f155ced4ddcb4097134ff3c332f>
    <TaxCatchAll xmlns="31062a0d-ede8-4112-b4bb-00a9c1bc8e16" xsi:nil="true"/>
  </documentManagement>
</p:properties>
</file>

<file path=customXml/itemProps1.xml><?xml version="1.0" encoding="utf-8"?>
<ds:datastoreItem xmlns:ds="http://schemas.openxmlformats.org/officeDocument/2006/customXml" ds:itemID="{6D4DA5FB-AEA3-41C3-BC4F-708ABBBACECC}"/>
</file>

<file path=customXml/itemProps2.xml><?xml version="1.0" encoding="utf-8"?>
<ds:datastoreItem xmlns:ds="http://schemas.openxmlformats.org/officeDocument/2006/customXml" ds:itemID="{585BB6CF-4292-44FB-B50E-FDA9ED5F2868}"/>
</file>

<file path=customXml/itemProps3.xml><?xml version="1.0" encoding="utf-8"?>
<ds:datastoreItem xmlns:ds="http://schemas.openxmlformats.org/officeDocument/2006/customXml" ds:itemID="{3B5485EC-D220-46A0-9C14-9A837CFBA0F6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 Online</Application>
  <Manager/>
  <Company>Bureau of Indian Affairs</Company>
  <HyperlinkBase/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erica.reith</dc:creator>
  <cp:keywords/>
  <dc:description/>
  <cp:lastModifiedBy>Mettler, Kurt</cp:lastModifiedBy>
  <cp:revision/>
  <dcterms:created xsi:type="dcterms:W3CDTF">2012-01-30T16:48:19Z</dcterms:created>
  <dcterms:modified xsi:type="dcterms:W3CDTF">2023-03-01T22:11:56Z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0x010100C156ECFFAB3D054F95408E768B08BCDD</vt:lpwstr>
  </property>
</Properties>
</file>