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Kevin.Weaver\Documents\Work\Prevention\Prevention Web page\Supporting Guides\"/>
    </mc:Choice>
  </mc:AlternateContent>
  <xr:revisionPtr revIDLastSave="0" documentId="13_ncr:1_{E64C6736-FF51-4D6D-B606-AB3D65D188F4}" xr6:coauthVersionLast="47" xr6:coauthVersionMax="47" xr10:uidLastSave="{00000000-0000-0000-0000-000000000000}"/>
  <bookViews>
    <workbookView xWindow="19090" yWindow="-110" windowWidth="19420" windowHeight="10420" xr2:uid="{00000000-000D-0000-FFFF-FFFF00000000}"/>
  </bookViews>
  <sheets>
    <sheet name="Table 1" sheetId="2" r:id="rId1"/>
    <sheet name="Table 2 " sheetId="3" r:id="rId2"/>
    <sheet name="Table 3" sheetId="12" r:id="rId3"/>
    <sheet name="Table 4" sheetId="4" r:id="rId4"/>
    <sheet name="Table 5" sheetId="5" r:id="rId5"/>
    <sheet name="Table 6" sheetId="6" r:id="rId6"/>
    <sheet name="Table 7" sheetId="7" r:id="rId7"/>
    <sheet name="Table 8" sheetId="14" r:id="rId8"/>
    <sheet name="Table 9" sheetId="15" r:id="rId9"/>
    <sheet name="Table 10" sheetId="11" r:id="rId10"/>
    <sheet name="Table 11" sheetId="16" r:id="rId11"/>
  </sheets>
  <externalReferences>
    <externalReference r:id="rId12"/>
  </externalReferences>
  <definedNames>
    <definedName name="_Hlk236807148" localSheetId="4">'Table 5'!$B$11</definedName>
    <definedName name="_Hlk260744526" localSheetId="3">'Table 4'!#REF!</definedName>
    <definedName name="_Toc90640386" localSheetId="6">'Table 7'!$B$4</definedName>
    <definedName name="_Toc90640387" localSheetId="6">'Table 7'!$D$4</definedName>
    <definedName name="_Toc90640388" localSheetId="6">'Table 7'!$F$4</definedName>
    <definedName name="_Toc90640389" localSheetId="6">'Table 7'!$G$4</definedName>
    <definedName name="OLE_LINK7" localSheetId="3">'Table 4'!$C$4</definedName>
    <definedName name="_xlnm.Print_Area" localSheetId="0">'Table 1'!$B$9:$D$16</definedName>
    <definedName name="_xlnm.Print_Area" localSheetId="9">'Table 10'!#REF!</definedName>
    <definedName name="_xlnm.Print_Area" localSheetId="1">'Table 2 '!$B$1:$F$15</definedName>
    <definedName name="_xlnm.Print_Area" localSheetId="2">'Table 3'!$B$2:$E$16</definedName>
    <definedName name="_xlnm.Print_Area" localSheetId="3">'Table 4'!$C$1:$F$16</definedName>
    <definedName name="Regions">'[1]REFERENCE DATA'!$A$1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5" l="1"/>
  <c r="C7" i="15"/>
  <c r="C14" i="15"/>
  <c r="C21" i="15"/>
  <c r="C24" i="15"/>
  <c r="C27" i="15"/>
  <c r="C47" i="15"/>
  <c r="F175" i="15"/>
  <c r="F174" i="15"/>
  <c r="F173" i="15"/>
  <c r="F172" i="15"/>
  <c r="F171" i="15"/>
  <c r="F170" i="15"/>
  <c r="F169" i="15"/>
  <c r="F168" i="15"/>
  <c r="F167" i="15"/>
  <c r="F166" i="15"/>
  <c r="F164" i="15"/>
  <c r="F163" i="15"/>
  <c r="F162" i="15"/>
  <c r="F161" i="15"/>
  <c r="F160" i="15"/>
  <c r="F159" i="15"/>
  <c r="F158" i="15"/>
  <c r="F157" i="15"/>
  <c r="F156" i="15"/>
  <c r="F155" i="15"/>
  <c r="F154" i="15"/>
  <c r="F153" i="15"/>
  <c r="F149" i="15"/>
  <c r="F148" i="15"/>
  <c r="F147" i="15"/>
  <c r="F146" i="15"/>
  <c r="F144" i="15"/>
  <c r="F143" i="15"/>
  <c r="F141" i="15"/>
  <c r="F140" i="15"/>
  <c r="F138" i="15"/>
  <c r="F137" i="15"/>
  <c r="F136" i="15"/>
  <c r="F135" i="15"/>
  <c r="F134" i="15"/>
  <c r="F133" i="15"/>
  <c r="F131" i="15"/>
  <c r="F130" i="15"/>
  <c r="F129" i="15"/>
  <c r="F128" i="15"/>
  <c r="F127" i="15"/>
  <c r="F126" i="15"/>
  <c r="F124" i="15"/>
  <c r="F116" i="15"/>
  <c r="F115" i="15"/>
  <c r="F114" i="15"/>
  <c r="F113" i="15"/>
  <c r="F112" i="15"/>
  <c r="F111" i="15"/>
  <c r="F110" i="15"/>
  <c r="F109" i="15"/>
  <c r="F108" i="15"/>
  <c r="F107" i="15"/>
  <c r="F105" i="15"/>
  <c r="F104" i="15"/>
  <c r="F103" i="15"/>
  <c r="F102" i="15"/>
  <c r="F101" i="15"/>
  <c r="F100" i="15"/>
  <c r="F99" i="15"/>
  <c r="F98" i="15"/>
  <c r="F97" i="15"/>
  <c r="F96" i="15"/>
  <c r="F95" i="15"/>
  <c r="F94" i="15"/>
  <c r="F90" i="15"/>
  <c r="F89" i="15"/>
  <c r="F88" i="15"/>
  <c r="F87" i="15"/>
  <c r="F85" i="15"/>
  <c r="F84" i="15"/>
  <c r="F82" i="15"/>
  <c r="F81" i="15"/>
  <c r="F79" i="15"/>
  <c r="F78" i="15"/>
  <c r="F77" i="15"/>
  <c r="F76" i="15"/>
  <c r="F75" i="15"/>
  <c r="F74" i="15"/>
  <c r="F72" i="15"/>
  <c r="F71" i="15"/>
  <c r="F70" i="15"/>
  <c r="F69" i="15"/>
  <c r="F68" i="15"/>
  <c r="F67" i="15"/>
  <c r="F65" i="15"/>
  <c r="F57" i="15"/>
  <c r="F56" i="15"/>
  <c r="F55" i="15"/>
  <c r="F54" i="15"/>
  <c r="F53" i="15"/>
  <c r="F52" i="15"/>
  <c r="F51" i="15"/>
  <c r="F50" i="15"/>
  <c r="F49" i="15"/>
  <c r="F48" i="15"/>
  <c r="F46" i="15"/>
  <c r="F45" i="15"/>
  <c r="F44" i="15"/>
  <c r="F43" i="15"/>
  <c r="F42" i="15"/>
  <c r="F41" i="15"/>
  <c r="F40" i="15"/>
  <c r="F39" i="15"/>
  <c r="F38" i="15"/>
  <c r="F37" i="15"/>
  <c r="F36" i="15"/>
  <c r="F35" i="15"/>
  <c r="F31" i="15"/>
  <c r="F30" i="15"/>
  <c r="F29" i="15"/>
  <c r="F28" i="15"/>
  <c r="F26" i="15"/>
  <c r="F25" i="15"/>
  <c r="F23" i="15"/>
  <c r="F22" i="15"/>
  <c r="F20" i="15"/>
  <c r="F19" i="15"/>
  <c r="F18" i="15"/>
  <c r="F17" i="15"/>
  <c r="F16" i="15"/>
  <c r="F15" i="15"/>
  <c r="F13" i="15"/>
  <c r="F12" i="15"/>
  <c r="F11" i="15"/>
  <c r="F10" i="15"/>
  <c r="F9" i="15"/>
  <c r="F8" i="15"/>
  <c r="F6" i="15"/>
  <c r="F58" i="14"/>
  <c r="F57" i="14"/>
  <c r="F56" i="14"/>
  <c r="F55" i="14"/>
  <c r="F54" i="14"/>
  <c r="F53" i="14"/>
  <c r="F52" i="14"/>
  <c r="F51" i="14"/>
  <c r="F50" i="14"/>
  <c r="F49" i="14"/>
  <c r="F47" i="14"/>
  <c r="F46" i="14"/>
  <c r="F45" i="14"/>
  <c r="F44" i="14"/>
  <c r="F43" i="14"/>
  <c r="F42" i="14"/>
  <c r="F41" i="14"/>
  <c r="F40" i="14"/>
  <c r="F39" i="14"/>
  <c r="F38" i="14"/>
  <c r="F36" i="14"/>
  <c r="F35"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119" i="15" l="1"/>
  <c r="F178" i="15"/>
  <c r="F60" i="15"/>
  <c r="F61" i="14"/>
  <c r="E23" i="5"/>
  <c r="D23" i="5"/>
  <c r="C23" i="5"/>
  <c r="E16" i="5"/>
  <c r="D16" i="5"/>
  <c r="C16" i="5"/>
  <c r="D9" i="5"/>
  <c r="E9" i="5"/>
  <c r="C9" i="5"/>
  <c r="D16" i="4" l="1"/>
  <c r="E16" i="4"/>
  <c r="F16" i="4"/>
</calcChain>
</file>

<file path=xl/sharedStrings.xml><?xml version="1.0" encoding="utf-8"?>
<sst xmlns="http://schemas.openxmlformats.org/spreadsheetml/2006/main" count="780" uniqueCount="417">
  <si>
    <t xml:space="preserve"> </t>
  </si>
  <si>
    <t>Grasslands</t>
  </si>
  <si>
    <t>Moderate</t>
  </si>
  <si>
    <t>Forestlands</t>
  </si>
  <si>
    <t>Low</t>
  </si>
  <si>
    <t>WUI</t>
  </si>
  <si>
    <t>High</t>
  </si>
  <si>
    <t>MODERATE</t>
  </si>
  <si>
    <t>LOW</t>
  </si>
  <si>
    <t>Prevention  Category</t>
  </si>
  <si>
    <t>Current</t>
  </si>
  <si>
    <t>Hours</t>
  </si>
  <si>
    <t>Patrol</t>
  </si>
  <si>
    <t>Signs</t>
  </si>
  <si>
    <t>Law Enforcement</t>
  </si>
  <si>
    <t>Hazards</t>
  </si>
  <si>
    <t>Public Contact</t>
  </si>
  <si>
    <t>Inspections</t>
  </si>
  <si>
    <t>General Actions</t>
  </si>
  <si>
    <t>Community Actions</t>
  </si>
  <si>
    <t>TOTALS</t>
  </si>
  <si>
    <r>
      <t> </t>
    </r>
    <r>
      <rPr>
        <b/>
        <sz val="8"/>
        <color theme="1"/>
        <rFont val="Arial"/>
        <family val="2"/>
      </rPr>
      <t xml:space="preserve"> </t>
    </r>
  </si>
  <si>
    <t>EBC Rate</t>
  </si>
  <si>
    <t>(@ 40 %)</t>
  </si>
  <si>
    <t>Recurring Support Funding</t>
  </si>
  <si>
    <t>*Estimated Total Funding Needs</t>
  </si>
  <si>
    <t>Base Salary</t>
  </si>
  <si>
    <t>Recurring Expenses</t>
  </si>
  <si>
    <t>Standard Non-Recurring Expenses (Supplementals)</t>
  </si>
  <si>
    <t>Item</t>
  </si>
  <si>
    <t>GSA Vehicle Lease (Pickup) for prevention</t>
  </si>
  <si>
    <t>Specialized Equipment (Camera, Projector, GPS)</t>
  </si>
  <si>
    <t>Prevention vehicle fuel, repairs and maintenance</t>
  </si>
  <si>
    <t>Fire Danger Signs</t>
  </si>
  <si>
    <t>Prevention/Education Materials</t>
  </si>
  <si>
    <t>Prevention Vehicles</t>
  </si>
  <si>
    <t>Training and Travel for prevention personnel</t>
  </si>
  <si>
    <t>Travel for non-prevention personnel to attend prevention training</t>
  </si>
  <si>
    <t>Smokey Bear Education Items</t>
  </si>
  <si>
    <t>Development and printing of custom brochures, fliers and other materials</t>
  </si>
  <si>
    <t>Public Service Announcements</t>
  </si>
  <si>
    <t>Smokey Costumes and Replacement</t>
  </si>
  <si>
    <t>Cell Phone Service</t>
  </si>
  <si>
    <t>Billboards</t>
  </si>
  <si>
    <t>Office supplies for prevention</t>
  </si>
  <si>
    <t xml:space="preserve">Overtime </t>
  </si>
  <si>
    <t xml:space="preserve">Copying/Printing for prevention </t>
  </si>
  <si>
    <t>Units</t>
  </si>
  <si>
    <t>Summary</t>
  </si>
  <si>
    <t>GA- 1</t>
  </si>
  <si>
    <t>GA- 2</t>
  </si>
  <si>
    <t>GA- 3</t>
  </si>
  <si>
    <t>GA- 4</t>
  </si>
  <si>
    <t>Number of Contacts</t>
  </si>
  <si>
    <t>GA- 5</t>
  </si>
  <si>
    <t>GA- 6</t>
  </si>
  <si>
    <t>GA- 7</t>
  </si>
  <si>
    <t>GA- 8</t>
  </si>
  <si>
    <t>GA- 9</t>
  </si>
  <si>
    <t>GA- 10</t>
  </si>
  <si>
    <t>GA- 11</t>
  </si>
  <si>
    <t>GA- 12</t>
  </si>
  <si>
    <t>GA- 13</t>
  </si>
  <si>
    <t>GA- 14</t>
  </si>
  <si>
    <t>GA- 15</t>
  </si>
  <si>
    <t>GA- 16</t>
  </si>
  <si>
    <t>GA- 17</t>
  </si>
  <si>
    <t>GA- 18</t>
  </si>
  <si>
    <t>GA- 19</t>
  </si>
  <si>
    <t>GA- 20</t>
  </si>
  <si>
    <t>GA- 21</t>
  </si>
  <si>
    <t>GA- 22</t>
  </si>
  <si>
    <t>GA- 23</t>
  </si>
  <si>
    <t>GA- 24</t>
  </si>
  <si>
    <t>GA- 25</t>
  </si>
  <si>
    <t>GA- 26</t>
  </si>
  <si>
    <t>GA- 27</t>
  </si>
  <si>
    <t>GA- 28</t>
  </si>
  <si>
    <t>GA- 32</t>
  </si>
  <si>
    <t>GA- 39</t>
  </si>
  <si>
    <t>Planned Actions</t>
  </si>
  <si>
    <t>Prepare Signs Plans</t>
  </si>
  <si>
    <t xml:space="preserve">Maintain Sign Plans </t>
  </si>
  <si>
    <t>Send Fire Danger Ratings to Field</t>
  </si>
  <si>
    <t>Number  of Days</t>
  </si>
  <si>
    <t>Number  of Plans</t>
  </si>
  <si>
    <t>Mass Media Contacts -Television</t>
  </si>
  <si>
    <t>Mass Media Contacts - Web Design</t>
  </si>
  <si>
    <t>Number of Days of Web Design</t>
  </si>
  <si>
    <t xml:space="preserve">Number of Plans </t>
  </si>
  <si>
    <t>Number of programs</t>
  </si>
  <si>
    <t>Prepare Interagency Campaigns</t>
  </si>
  <si>
    <t>Number of Plans</t>
  </si>
  <si>
    <t>Implement Interagency Campaigns</t>
  </si>
  <si>
    <t xml:space="preserve">Number of Campaigns </t>
  </si>
  <si>
    <t>Participate in Level 1 School Programs</t>
  </si>
  <si>
    <t>Number of Events</t>
  </si>
  <si>
    <t>Conduct Sports Activity for Prevention</t>
  </si>
  <si>
    <t>Order Fire Education Materials</t>
  </si>
  <si>
    <t>Number of Orders</t>
  </si>
  <si>
    <t>Design Prevention Printed Materials</t>
  </si>
  <si>
    <t>Number of of Exhibits</t>
  </si>
  <si>
    <t xml:space="preserve">Number of Materials </t>
  </si>
  <si>
    <t>Conduct Prevention Poster Contest</t>
  </si>
  <si>
    <t>Number of Contests</t>
  </si>
  <si>
    <t>Establish Public Contact with Groups</t>
  </si>
  <si>
    <t>Number of Groups</t>
  </si>
  <si>
    <t>Establish/Maintain  Key Persons Contacts</t>
  </si>
  <si>
    <t>Train Employees to issue permits</t>
  </si>
  <si>
    <t xml:space="preserve">Number of Employees </t>
  </si>
  <si>
    <t>Develop Fire Prevention Patrol Plans</t>
  </si>
  <si>
    <t>Number of Plans Developed</t>
  </si>
  <si>
    <t>Participate in Prevention Committee Meetings</t>
  </si>
  <si>
    <t>Number of Training Events</t>
  </si>
  <si>
    <t>Education Group</t>
  </si>
  <si>
    <t>Workload Factors</t>
  </si>
  <si>
    <t>Engineering Group</t>
  </si>
  <si>
    <t>Law Enforcement Group</t>
  </si>
  <si>
    <t>Administration Group</t>
  </si>
  <si>
    <t>ID #</t>
  </si>
  <si>
    <t>SA- 1</t>
  </si>
  <si>
    <t>SA- 2</t>
  </si>
  <si>
    <t>Maintenance</t>
  </si>
  <si>
    <t>Existing Signs Maintained</t>
  </si>
  <si>
    <t>SA- 3</t>
  </si>
  <si>
    <t>Additional Signs Built</t>
  </si>
  <si>
    <t>Issue cite or warning</t>
  </si>
  <si>
    <t># issued</t>
  </si>
  <si>
    <t>Court Appearance</t>
  </si>
  <si>
    <t># of Appearances</t>
  </si>
  <si>
    <t># of Investigations</t>
  </si>
  <si>
    <t>SA- 8</t>
  </si>
  <si>
    <t>SA- 9</t>
  </si>
  <si>
    <t>Individual Contacts</t>
  </si>
  <si>
    <t>SA-14</t>
  </si>
  <si>
    <t>Electronic site</t>
  </si>
  <si>
    <t>Sites inspected</t>
  </si>
  <si>
    <t># of Initial Inspections</t>
  </si>
  <si>
    <t># of follow-up inspections</t>
  </si>
  <si>
    <t>SA- 17</t>
  </si>
  <si>
    <t>Powerlines</t>
  </si>
  <si>
    <t># miles inspected</t>
  </si>
  <si>
    <t>Railroad Track Inspections</t>
  </si>
  <si>
    <t># of Miles inspected</t>
  </si>
  <si>
    <t>SA- 19</t>
  </si>
  <si>
    <t>SA- 20</t>
  </si>
  <si>
    <t>SA- 21</t>
  </si>
  <si>
    <t># inspected</t>
  </si>
  <si>
    <t>Special Risk Inspections/Analysis</t>
  </si>
  <si>
    <t># of Inspections/analysis</t>
  </si>
  <si>
    <t>SA- 25</t>
  </si>
  <si>
    <t># of Inspections</t>
  </si>
  <si>
    <t>Dumps</t>
  </si>
  <si>
    <t>Spark Arrestors</t>
  </si>
  <si>
    <t>Burning Permit</t>
  </si>
  <si>
    <t>Target Range</t>
  </si>
  <si>
    <t>Conduct Patrol</t>
  </si>
  <si>
    <t>Number of Days</t>
  </si>
  <si>
    <t>Avg General Action Hours =</t>
  </si>
  <si>
    <t>Avg. Specific Action Hours =</t>
  </si>
  <si>
    <t>All data entered here is for illustration only</t>
  </si>
  <si>
    <t>Community Education - Mitigation Programs</t>
  </si>
  <si>
    <t># of Groups</t>
  </si>
  <si>
    <t>Community Contact - Key Person</t>
  </si>
  <si>
    <t># of Contacts</t>
  </si>
  <si>
    <t>Wildfire Threat Notification/Procedures</t>
  </si>
  <si>
    <t>Notifications provided</t>
  </si>
  <si>
    <t>Fire Departments Assisted</t>
  </si>
  <si>
    <t># of Mitigation Plans</t>
  </si>
  <si>
    <t>Community Protection Plan - Community Involvement</t>
  </si>
  <si>
    <t># of Communities Involved</t>
  </si>
  <si>
    <t>Compliance</t>
  </si>
  <si>
    <t>Rating</t>
  </si>
  <si>
    <t>Evaluation Factors</t>
  </si>
  <si>
    <t>Percentages</t>
  </si>
  <si>
    <t>Roofing material</t>
  </si>
  <si>
    <t>Roof Hygiene</t>
  </si>
  <si>
    <t>Landscape Hygiene</t>
  </si>
  <si>
    <t>Structural Hygiene</t>
  </si>
  <si>
    <t xml:space="preserve"> Note: percentages rounded to nearest 5 percent</t>
  </si>
  <si>
    <t>Table 2</t>
  </si>
  <si>
    <t>Rivertown</t>
  </si>
  <si>
    <t>Happy Camp</t>
  </si>
  <si>
    <t>Centerville</t>
  </si>
  <si>
    <t>Midway</t>
  </si>
  <si>
    <t>Paris</t>
  </si>
  <si>
    <t>New Iberia</t>
  </si>
  <si>
    <t>Lonesome Dove</t>
  </si>
  <si>
    <t>Goodwater</t>
  </si>
  <si>
    <t>Gold Nugget</t>
  </si>
  <si>
    <t xml:space="preserve">Table 3 </t>
  </si>
  <si>
    <t>Composite Community Assessment Ranking</t>
  </si>
  <si>
    <t>Prevention Workload Analysis</t>
  </si>
  <si>
    <t>Overall Firewise ®  Compliance</t>
  </si>
  <si>
    <t>Defensible/Survivable Space</t>
  </si>
  <si>
    <t>Flammables Storage</t>
  </si>
  <si>
    <t>Siding Materials</t>
  </si>
  <si>
    <t>Landscaping Materials</t>
  </si>
  <si>
    <t>Unit  # 1</t>
  </si>
  <si>
    <t>Unit  # 2</t>
  </si>
  <si>
    <t>Unit  # 3</t>
  </si>
  <si>
    <t>Specific Actions</t>
  </si>
  <si>
    <t>Table 4 - Structural Ignitability</t>
  </si>
  <si>
    <t>or Historical</t>
  </si>
  <si>
    <t>Scenario</t>
  </si>
  <si>
    <t>Planned Scenario</t>
  </si>
  <si>
    <t>Alternate Scenario</t>
  </si>
  <si>
    <t>Previously Planned or Current Program</t>
  </si>
  <si>
    <t>Type</t>
  </si>
  <si>
    <t>Required Hours</t>
  </si>
  <si>
    <t>Fires Reduced</t>
  </si>
  <si>
    <t>Suppression Costs Averted per Year</t>
  </si>
  <si>
    <t>Totals</t>
  </si>
  <si>
    <t>Planned or proposed program</t>
  </si>
  <si>
    <t>Alternate Program</t>
  </si>
  <si>
    <t>Mass Media Contacts</t>
  </si>
  <si>
    <t>PSA's/Releases Written</t>
  </si>
  <si>
    <t>PSAs/Releases Distributed</t>
  </si>
  <si>
    <t>Number of releases written</t>
  </si>
  <si>
    <t>Locations distributed to</t>
  </si>
  <si>
    <t>Social Media Account Creation</t>
  </si>
  <si>
    <t>Social media postings</t>
  </si>
  <si>
    <t>Number of updates</t>
  </si>
  <si>
    <t>Train individuals/groups in wildfire prevention</t>
  </si>
  <si>
    <t>Deliver Adult Educational Programs</t>
  </si>
  <si>
    <t>Develop Cause Specific Fire Prevention Campaign</t>
  </si>
  <si>
    <t>Implement Cause Specific Campaign</t>
  </si>
  <si>
    <t>Number of days needed</t>
  </si>
  <si>
    <t>Deliver Childrens Educational/School Program (Level 2)</t>
  </si>
  <si>
    <t>Parade Float Construction</t>
  </si>
  <si>
    <t>Floats constructed</t>
  </si>
  <si>
    <t>Parades participated in</t>
  </si>
  <si>
    <t>Number of parades participated in</t>
  </si>
  <si>
    <t>Planning and Staffing Fire Prevention Booths</t>
  </si>
  <si>
    <t>Design and Place Exhibits</t>
  </si>
  <si>
    <t>GA-29</t>
  </si>
  <si>
    <t>Public Utility Company Coordination</t>
  </si>
  <si>
    <t>Days of Coordination</t>
  </si>
  <si>
    <t>GA-30</t>
  </si>
  <si>
    <t>Government Agency and Cooperator Coordination</t>
  </si>
  <si>
    <t>GA-31</t>
  </si>
  <si>
    <t>Permitting</t>
  </si>
  <si>
    <t>Number of Permits</t>
  </si>
  <si>
    <t>GA-33</t>
  </si>
  <si>
    <t>Prepare Fire Restriction/Closure Plans</t>
  </si>
  <si>
    <t>Update Fire Restriction/Closure Plans</t>
  </si>
  <si>
    <t>Plans updated</t>
  </si>
  <si>
    <t>GA-34</t>
  </si>
  <si>
    <t>GA-35</t>
  </si>
  <si>
    <t>Implement Fire Restriction/Closure Plans</t>
  </si>
  <si>
    <t>Plans Implemented</t>
  </si>
  <si>
    <t>GA-36</t>
  </si>
  <si>
    <t>Spark Arrester Inspection Training</t>
  </si>
  <si>
    <t>Number of trainings</t>
  </si>
  <si>
    <t>GA-37</t>
  </si>
  <si>
    <t>Review Special Use Permits</t>
  </si>
  <si>
    <t>GA-38</t>
  </si>
  <si>
    <t>Review Fire Prevention Criteria in Industrial Contracts</t>
  </si>
  <si>
    <t>Number of Contracts inspected</t>
  </si>
  <si>
    <t>GA-40</t>
  </si>
  <si>
    <t>Update Prevention Patrol Plan</t>
  </si>
  <si>
    <t>GA-41</t>
  </si>
  <si>
    <t>Prepare/revise Wildfire Prevention Plan</t>
  </si>
  <si>
    <t>Number of hours</t>
  </si>
  <si>
    <t>GA-42</t>
  </si>
  <si>
    <t>Maintain/Update Fire Prevention Plan</t>
  </si>
  <si>
    <t>GA-43</t>
  </si>
  <si>
    <t>Number of Meetings</t>
  </si>
  <si>
    <t>GA-44</t>
  </si>
  <si>
    <t>Develop Preparedness Plans</t>
  </si>
  <si>
    <t>GA-45</t>
  </si>
  <si>
    <t>Update Prevention Preparedness Plans</t>
  </si>
  <si>
    <t>Plans Updated</t>
  </si>
  <si>
    <t>GA-46</t>
  </si>
  <si>
    <t>Develop Communications Plan</t>
  </si>
  <si>
    <t>Plans Developed</t>
  </si>
  <si>
    <t>GA-47</t>
  </si>
  <si>
    <t>Update Communications Plan</t>
  </si>
  <si>
    <t>GA-48</t>
  </si>
  <si>
    <t>Develop Reports (risk assesment, FTEM, success stories, etc)</t>
  </si>
  <si>
    <t>Number of Reports/Stories,etc</t>
  </si>
  <si>
    <t>Order Prevention Teams</t>
  </si>
  <si>
    <t>Number of Teams Ordered</t>
  </si>
  <si>
    <t>GA-49</t>
  </si>
  <si>
    <t>GA-50</t>
  </si>
  <si>
    <t>Manage Prevention Teams</t>
  </si>
  <si>
    <t>Number of Teams Managed</t>
  </si>
  <si>
    <t>Proposed Scenario</t>
  </si>
  <si>
    <t>Proposed Workload</t>
  </si>
  <si>
    <t>Constructing Additional Signs</t>
  </si>
  <si>
    <t>SA-4</t>
  </si>
  <si>
    <t>Sign inspection</t>
  </si>
  <si>
    <t>Sign inspection, no action</t>
  </si>
  <si>
    <t>SA-5</t>
  </si>
  <si>
    <t>Billboard Contracting and Design</t>
  </si>
  <si>
    <t>Billboard Contracts</t>
  </si>
  <si>
    <t>SA-6</t>
  </si>
  <si>
    <t>Electronic sign agreements</t>
  </si>
  <si>
    <t>Number of sign agreements</t>
  </si>
  <si>
    <t>SA-7</t>
  </si>
  <si>
    <t>Electronic sign message updates</t>
  </si>
  <si>
    <t>Number of message updates</t>
  </si>
  <si>
    <t>SA-10</t>
  </si>
  <si>
    <t>Initial fire investigation</t>
  </si>
  <si>
    <t># of Determinations</t>
  </si>
  <si>
    <t>SA-11</t>
  </si>
  <si>
    <t>Fire Investigation - origin and cause determination, includes those with written reports, trespass and court room prep</t>
  </si>
  <si>
    <t>Tip program promotion</t>
  </si>
  <si>
    <t># of hrs promoting Tip program</t>
  </si>
  <si>
    <t>SA-12</t>
  </si>
  <si>
    <t>SA-13</t>
  </si>
  <si>
    <t>Order additional Invesitgation resources</t>
  </si>
  <si>
    <t>number of resources ordered</t>
  </si>
  <si>
    <t>SA-15</t>
  </si>
  <si>
    <t>Fuel reduction site evaluation</t>
  </si>
  <si>
    <t># sites evaluated</t>
  </si>
  <si>
    <t>Annual WUI/Non WUI Fuels Management Coordination</t>
  </si>
  <si>
    <t># of meetings</t>
  </si>
  <si>
    <t>SA-16</t>
  </si>
  <si>
    <t>Establish/Maintain Key Person Contacts</t>
  </si>
  <si>
    <t>Establish/Maintain Groups Contacts</t>
  </si>
  <si>
    <t>SA-18</t>
  </si>
  <si>
    <t>Residence</t>
  </si>
  <si>
    <t>SA-22</t>
  </si>
  <si>
    <t>Admin Sites/ Resorts/Camps/Fair/Pow Wow/Rodeo Grounds/ Horsetracks - Initial</t>
  </si>
  <si>
    <t>Admin Sites/ Resorts/Camps/Fair/Pow Wow/Rodeo Grounds/ Horsetracks - Follow up</t>
  </si>
  <si>
    <t>SA-23</t>
  </si>
  <si>
    <t>SA-24</t>
  </si>
  <si>
    <t>Other Sites - Inspections</t>
  </si>
  <si>
    <t>Improved Campgrounds</t>
  </si>
  <si>
    <t>SA-26</t>
  </si>
  <si>
    <t>Unimproved Campgrounds</t>
  </si>
  <si>
    <t>SA-27</t>
  </si>
  <si>
    <t>SA-28</t>
  </si>
  <si>
    <t>Industrial Contract/Permit Inspections</t>
  </si>
  <si>
    <t>SA-29</t>
  </si>
  <si>
    <t>Industrial Site Inspections</t>
  </si>
  <si>
    <t>SA-30</t>
  </si>
  <si>
    <t>SA-31</t>
  </si>
  <si>
    <t>SA-32</t>
  </si>
  <si>
    <t>SA-33</t>
  </si>
  <si>
    <t>Community Assistance</t>
  </si>
  <si>
    <t>SA-34</t>
  </si>
  <si>
    <t># of Programs</t>
  </si>
  <si>
    <t>SA-35</t>
  </si>
  <si>
    <t>SA-36</t>
  </si>
  <si>
    <t>SA-37</t>
  </si>
  <si>
    <t>Community Contact - Groups</t>
  </si>
  <si>
    <t>SA-38</t>
  </si>
  <si>
    <t>Community Risk Assessment - Field Survey/Site Visits</t>
  </si>
  <si>
    <t># of Surveys</t>
  </si>
  <si>
    <t>SA-39</t>
  </si>
  <si>
    <t>SA-40</t>
  </si>
  <si>
    <t>Rural Fire Department Assistance</t>
  </si>
  <si>
    <t>SA-41</t>
  </si>
  <si>
    <t>Community Wildfire Protection Plans (CWPP)</t>
  </si>
  <si>
    <t>SA-42</t>
  </si>
  <si>
    <t>Conduct Character Appearances</t>
  </si>
  <si>
    <t>SA-43</t>
  </si>
  <si>
    <t>Note this template contains example data. Be sure to edit it. The Summary Table has numerous formula cells in columns E and F. These will need to be edited if additional Prevention Units are added. To add Prevention Units past the ZZZZZZZ unit, just copy it and paste it to the bottom of the table.</t>
  </si>
  <si>
    <r>
      <rPr>
        <b/>
        <sz val="11"/>
        <color theme="1"/>
        <rFont val="Calibri"/>
        <family val="2"/>
        <scheme val="minor"/>
      </rPr>
      <t>Note:</t>
    </r>
    <r>
      <rPr>
        <sz val="11"/>
        <color theme="1"/>
        <rFont val="Calibri"/>
        <family val="2"/>
        <scheme val="minor"/>
      </rPr>
      <t xml:space="preserve"> the data for this table comes from the WPSAPS "Strucutral Ignitability" Report.</t>
    </r>
  </si>
  <si>
    <t xml:space="preserve">Note this table contains sample data that should be deleted. The data needed for it comes from the WPSAPS </t>
  </si>
  <si>
    <t>"Annual Prevention Effectiveness Summary" report.</t>
  </si>
  <si>
    <t>Composite Prevention Unit  Assessment Summary</t>
  </si>
  <si>
    <t>Workload Hours</t>
  </si>
  <si>
    <t>Workload</t>
  </si>
  <si>
    <t>Prevention Unit  Specific Action Hours =</t>
  </si>
  <si>
    <t>Patrol Hrs. =</t>
  </si>
  <si>
    <t>Signs Hrs. =</t>
  </si>
  <si>
    <t xml:space="preserve">Law Enforcement Hrs. = </t>
  </si>
  <si>
    <t>Hazards Hrs. =</t>
  </si>
  <si>
    <t>Public Contact Hrs. =</t>
  </si>
  <si>
    <t xml:space="preserve">Inspections Hrs. = </t>
  </si>
  <si>
    <t>Community Assistance Hrs. =</t>
  </si>
  <si>
    <t>Dominant Vegetation</t>
  </si>
  <si>
    <t>WPSAPS Risk Ranking</t>
  </si>
  <si>
    <t>HIGHEST</t>
  </si>
  <si>
    <t>Table 4</t>
  </si>
  <si>
    <t>Table 5 - Effectiveness Analysis</t>
  </si>
  <si>
    <t>All costs are rounded to nearest $1,000.</t>
  </si>
  <si>
    <r>
      <t xml:space="preserve">Splst </t>
    </r>
    <r>
      <rPr>
        <sz val="10"/>
        <color theme="1"/>
        <rFont val="Times New Roman"/>
        <family val="1"/>
      </rPr>
      <t>GS 9 step 5</t>
    </r>
  </si>
  <si>
    <r>
      <t xml:space="preserve">Tech </t>
    </r>
    <r>
      <rPr>
        <sz val="10"/>
        <color theme="1"/>
        <rFont val="Times New Roman"/>
        <family val="1"/>
      </rPr>
      <t>GS 7 step 5</t>
    </r>
  </si>
  <si>
    <t>Combined Annual Program Budget</t>
  </si>
  <si>
    <r>
      <t xml:space="preserve">Program startup estimate </t>
    </r>
    <r>
      <rPr>
        <sz val="10"/>
        <color theme="1"/>
        <rFont val="Times New Roman"/>
        <family val="1"/>
      </rPr>
      <t>(if applicable from Table 7)</t>
    </r>
  </si>
  <si>
    <t>Table 6 – Proposed Annual Budget Summary Table</t>
  </si>
  <si>
    <t>Community </t>
  </si>
  <si>
    <t>Treatment Needed </t>
  </si>
  <si>
    <t>Priority </t>
  </si>
  <si>
    <t>Machine Mech. </t>
  </si>
  <si>
    <t>Prescribed Fire </t>
  </si>
  <si>
    <t>Hand Mech. </t>
  </si>
  <si>
    <t>Chemical </t>
  </si>
  <si>
    <t xml:space="preserve">Table 9 - Specific Actions - XXXXXXX Prevention Unit  </t>
  </si>
  <si>
    <t xml:space="preserve">Table 9 - Specific Actions - ZZZZZZ Prevention Unit  </t>
  </si>
  <si>
    <t>Table 11 - Hazardous Fuel Treatment Prioritization</t>
  </si>
  <si>
    <t>Table 8 - General Actions</t>
  </si>
  <si>
    <t>Prevention Unit</t>
  </si>
  <si>
    <t>Start-up Items*</t>
  </si>
  <si>
    <t>Cost est.</t>
  </si>
  <si>
    <t>Laptop computer, printer &amp; software</t>
  </si>
  <si>
    <r>
      <t>$</t>
    </r>
    <r>
      <rPr>
        <sz val="12"/>
        <color rgb="FFFF0000"/>
        <rFont val="Times New Roman"/>
        <family val="1"/>
      </rPr>
      <t>[X,XXX]</t>
    </r>
  </si>
  <si>
    <t>Digital Projector</t>
  </si>
  <si>
    <t xml:space="preserve">Prevention Vehicle </t>
  </si>
  <si>
    <t>(3/4 T 4x4 Ext. Cab Pickup)</t>
  </si>
  <si>
    <r>
      <t>$</t>
    </r>
    <r>
      <rPr>
        <sz val="12"/>
        <color rgb="FFFF0000"/>
        <rFont val="Times New Roman"/>
        <family val="1"/>
      </rPr>
      <t>[XX,XXX]</t>
    </r>
  </si>
  <si>
    <t>Investigation Kit</t>
  </si>
  <si>
    <t>Smokey Costume</t>
  </si>
  <si>
    <t>Radios</t>
  </si>
  <si>
    <t>Digital camera</t>
  </si>
  <si>
    <r>
      <t>$</t>
    </r>
    <r>
      <rPr>
        <sz val="12"/>
        <color rgb="FFFF0000"/>
        <rFont val="Times New Roman"/>
        <family val="1"/>
      </rPr>
      <t>[X,XXX</t>
    </r>
    <r>
      <rPr>
        <sz val="12"/>
        <color theme="1"/>
        <rFont val="Times New Roman"/>
        <family val="1"/>
      </rPr>
      <t>]</t>
    </r>
  </si>
  <si>
    <t>Table 7– Program Support Items</t>
  </si>
  <si>
    <t>Community</t>
  </si>
  <si>
    <t>Prevention Action</t>
  </si>
  <si>
    <t>Description</t>
  </si>
  <si>
    <t>Factor</t>
  </si>
  <si>
    <t>Planned</t>
  </si>
  <si>
    <t>Table 10 – Community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</si>
</sst>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52" x14ac:knownFonts="1">
    <font>
      <sz val="11"/>
      <color theme="1"/>
      <name val="Calibri"/>
      <family val="2"/>
      <scheme val="minor"/>
    </font>
    <font>
      <sz val="10"/>
      <color theme="1"/>
      <name val="Arial"/>
      <family val="2"/>
    </font>
    <font>
      <b/>
      <sz val="14"/>
      <color theme="1"/>
      <name val="Calibri"/>
      <family val="2"/>
      <scheme val="minor"/>
    </font>
    <font>
      <sz val="12"/>
      <color theme="1"/>
      <name val="Gill Sans MT"/>
      <family val="2"/>
    </font>
    <font>
      <b/>
      <sz val="11"/>
      <color theme="1"/>
      <name val="Gill Sans MT"/>
      <family val="2"/>
    </font>
    <font>
      <sz val="12"/>
      <color rgb="FF000000"/>
      <name val="Gill Sans MT"/>
      <family val="2"/>
    </font>
    <font>
      <sz val="12"/>
      <color rgb="FF339966"/>
      <name val="Gill Sans MT"/>
      <family val="2"/>
    </font>
    <font>
      <b/>
      <sz val="12"/>
      <color rgb="FF000000"/>
      <name val="Gill Sans MT"/>
      <family val="2"/>
    </font>
    <font>
      <b/>
      <sz val="10"/>
      <color theme="1"/>
      <name val="Arial"/>
      <family val="2"/>
    </font>
    <font>
      <b/>
      <sz val="8"/>
      <color theme="1"/>
      <name val="Arial"/>
      <family val="2"/>
    </font>
    <font>
      <sz val="10"/>
      <color rgb="FF000000"/>
      <name val="Arial"/>
      <family val="2"/>
    </font>
    <font>
      <b/>
      <sz val="10"/>
      <color rgb="FF000000"/>
      <name val="Arial"/>
      <family val="2"/>
    </font>
    <font>
      <sz val="8"/>
      <color theme="1"/>
      <name val="Arial"/>
      <family val="2"/>
    </font>
    <font>
      <sz val="12"/>
      <color theme="1"/>
      <name val="Times New Roman"/>
      <family val="1"/>
    </font>
    <font>
      <b/>
      <sz val="8"/>
      <color theme="1"/>
      <name val="Times New Roman"/>
      <family val="1"/>
    </font>
    <font>
      <sz val="10"/>
      <color theme="1"/>
      <name val="Times New Roman"/>
      <family val="1"/>
    </font>
    <font>
      <b/>
      <sz val="10"/>
      <name val="Arial"/>
      <family val="2"/>
    </font>
    <font>
      <sz val="10"/>
      <name val="Arial"/>
      <family val="2"/>
    </font>
    <font>
      <b/>
      <sz val="12"/>
      <name val="Arial"/>
      <family val="2"/>
    </font>
    <font>
      <b/>
      <sz val="14"/>
      <name val="Arial"/>
      <family val="2"/>
    </font>
    <font>
      <b/>
      <sz val="16"/>
      <color theme="1"/>
      <name val="Calibri"/>
      <family val="2"/>
      <scheme val="minor"/>
    </font>
    <font>
      <b/>
      <sz val="8"/>
      <name val="Arial"/>
      <family val="2"/>
    </font>
    <font>
      <b/>
      <sz val="26"/>
      <name val="Arial"/>
      <family val="2"/>
    </font>
    <font>
      <sz val="26"/>
      <color theme="1"/>
      <name val="Calibri"/>
      <family val="2"/>
      <scheme val="minor"/>
    </font>
    <font>
      <sz val="12"/>
      <name val="Arial"/>
      <family val="2"/>
    </font>
    <font>
      <sz val="12"/>
      <color theme="1"/>
      <name val="Calibri"/>
      <family val="2"/>
      <scheme val="minor"/>
    </font>
    <font>
      <b/>
      <sz val="20"/>
      <color theme="1"/>
      <name val="Calibri"/>
      <family val="2"/>
      <scheme val="minor"/>
    </font>
    <font>
      <b/>
      <sz val="11"/>
      <color theme="1"/>
      <name val="Calibri"/>
      <family val="2"/>
      <scheme val="minor"/>
    </font>
    <font>
      <sz val="14"/>
      <color theme="1"/>
      <name val="Calibri"/>
      <family val="2"/>
      <scheme val="minor"/>
    </font>
    <font>
      <b/>
      <sz val="18"/>
      <color theme="1"/>
      <name val="Calibri"/>
      <family val="2"/>
      <scheme val="minor"/>
    </font>
    <font>
      <sz val="10"/>
      <name val="Arial"/>
      <family val="2"/>
    </font>
    <font>
      <sz val="18"/>
      <color theme="1"/>
      <name val="Calibri"/>
      <family val="2"/>
      <scheme val="minor"/>
    </font>
    <font>
      <b/>
      <sz val="26"/>
      <color theme="1"/>
      <name val="Arial"/>
      <family val="2"/>
    </font>
    <font>
      <b/>
      <sz val="14"/>
      <color theme="1"/>
      <name val="Arial"/>
      <family val="2"/>
    </font>
    <font>
      <sz val="11"/>
      <color rgb="FF3F3F3F"/>
      <name val="Arial"/>
      <family val="2"/>
    </font>
    <font>
      <sz val="11"/>
      <color rgb="FF3F3F76"/>
      <name val="Arial"/>
      <family val="2"/>
    </font>
    <font>
      <sz val="12"/>
      <color rgb="FF2E2E2E"/>
      <name val="Arial"/>
      <family val="2"/>
    </font>
    <font>
      <b/>
      <sz val="12"/>
      <color rgb="FF2E2E2E"/>
      <name val="Arial"/>
      <family val="2"/>
    </font>
    <font>
      <b/>
      <sz val="12"/>
      <color theme="1"/>
      <name val="Arial"/>
      <family val="2"/>
    </font>
    <font>
      <b/>
      <sz val="12"/>
      <color theme="1"/>
      <name val="Calibri"/>
      <family val="2"/>
      <scheme val="minor"/>
    </font>
    <font>
      <b/>
      <sz val="22"/>
      <color theme="1"/>
      <name val="Arial"/>
      <family val="2"/>
    </font>
    <font>
      <sz val="12"/>
      <name val="Calibri"/>
      <family val="2"/>
      <scheme val="minor"/>
    </font>
    <font>
      <b/>
      <sz val="12"/>
      <color theme="1"/>
      <name val="Times New Roman"/>
      <family val="1"/>
    </font>
    <font>
      <b/>
      <sz val="11"/>
      <color rgb="FF000000"/>
      <name val="Calibri"/>
      <family val="2"/>
    </font>
    <font>
      <sz val="11"/>
      <color rgb="FF000000"/>
      <name val="Calibri"/>
      <family val="2"/>
    </font>
    <font>
      <b/>
      <sz val="14"/>
      <color theme="1"/>
      <name val="Times New Roman"/>
      <family val="1"/>
    </font>
    <font>
      <b/>
      <sz val="12"/>
      <color theme="1"/>
      <name val="Cambria"/>
      <family val="1"/>
    </font>
    <font>
      <b/>
      <sz val="12"/>
      <color rgb="FF000000"/>
      <name val="Times New Roman"/>
      <family val="1"/>
    </font>
    <font>
      <sz val="12"/>
      <color rgb="FF000000"/>
      <name val="Times New Roman"/>
      <family val="1"/>
    </font>
    <font>
      <sz val="12"/>
      <color rgb="FFFF0000"/>
      <name val="Times New Roman"/>
      <family val="1"/>
    </font>
    <font>
      <sz val="14"/>
      <color theme="1"/>
      <name val="Times New Roman"/>
      <family val="1"/>
    </font>
    <font>
      <b/>
      <sz val="16"/>
      <color theme="1"/>
      <name val="Times New Roman"/>
      <family val="1"/>
    </font>
  </fonts>
  <fills count="11">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lightGray">
        <bgColor rgb="FFCCCCCC"/>
      </patternFill>
    </fill>
    <fill>
      <patternFill patternType="solid">
        <fgColor rgb="FFBFBFBF"/>
        <bgColor indexed="64"/>
      </patternFill>
    </fill>
  </fills>
  <borders count="156">
    <border>
      <left/>
      <right/>
      <top/>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double">
        <color indexed="64"/>
      </right>
      <top/>
      <bottom style="medium">
        <color indexed="64"/>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medium">
        <color indexed="64"/>
      </right>
      <top/>
      <bottom style="thick">
        <color indexed="64"/>
      </bottom>
      <diagonal/>
    </border>
    <border>
      <left/>
      <right style="medium">
        <color indexed="64"/>
      </right>
      <top style="double">
        <color indexed="64"/>
      </top>
      <bottom/>
      <diagonal/>
    </border>
    <border>
      <left/>
      <right style="medium">
        <color indexed="64"/>
      </right>
      <top/>
      <bottom style="thick">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thick">
        <color indexed="64"/>
      </bottom>
      <diagonal/>
    </border>
    <border>
      <left style="double">
        <color indexed="64"/>
      </left>
      <right/>
      <top/>
      <bottom/>
      <diagonal/>
    </border>
    <border>
      <left/>
      <right/>
      <top/>
      <bottom style="double">
        <color indexed="64"/>
      </bottom>
      <diagonal/>
    </border>
    <border>
      <left/>
      <right/>
      <top style="medium">
        <color indexed="64"/>
      </top>
      <bottom/>
      <diagonal/>
    </border>
    <border>
      <left/>
      <right style="thick">
        <color indexed="64"/>
      </right>
      <top/>
      <bottom style="medium">
        <color indexed="64"/>
      </bottom>
      <diagonal/>
    </border>
    <border>
      <left/>
      <right style="double">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style="thin">
        <color indexed="64"/>
      </right>
      <top/>
      <bottom style="thin">
        <color indexed="64"/>
      </bottom>
      <diagonal/>
    </border>
    <border>
      <left style="thick">
        <color indexed="64"/>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double">
        <color indexed="64"/>
      </bottom>
      <diagonal/>
    </border>
    <border>
      <left/>
      <right style="thick">
        <color indexed="64"/>
      </right>
      <top style="medium">
        <color indexed="64"/>
      </top>
      <bottom style="double">
        <color indexed="64"/>
      </bottom>
      <diagonal/>
    </border>
    <border>
      <left style="thick">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thick">
        <color indexed="64"/>
      </right>
      <top/>
      <bottom/>
      <diagonal/>
    </border>
    <border>
      <left style="thick">
        <color indexed="64"/>
      </left>
      <right style="medium">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bottom style="thick">
        <color indexed="64"/>
      </bottom>
      <diagonal/>
    </border>
    <border>
      <left style="thin">
        <color indexed="64"/>
      </left>
      <right/>
      <top/>
      <bottom style="thick">
        <color indexed="64"/>
      </bottom>
      <diagonal/>
    </border>
    <border>
      <left style="medium">
        <color indexed="64"/>
      </left>
      <right/>
      <top style="thick">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n">
        <color indexed="64"/>
      </top>
      <bottom style="medium">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style="double">
        <color indexed="64"/>
      </bottom>
      <diagonal/>
    </border>
    <border>
      <left style="thick">
        <color indexed="64"/>
      </left>
      <right style="medium">
        <color indexed="64"/>
      </right>
      <top style="thick">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ck">
        <color theme="1"/>
      </left>
      <right style="thick">
        <color theme="1"/>
      </right>
      <top/>
      <bottom style="thick">
        <color theme="1"/>
      </bottom>
      <diagonal/>
    </border>
    <border>
      <left/>
      <right/>
      <top/>
      <bottom style="thick">
        <color theme="1"/>
      </bottom>
      <diagonal/>
    </border>
    <border>
      <left/>
      <right style="thick">
        <color indexed="64"/>
      </right>
      <top style="medium">
        <color indexed="64"/>
      </top>
      <bottom style="thick">
        <color theme="1"/>
      </bottom>
      <diagonal/>
    </border>
    <border>
      <left style="thick">
        <color indexed="64"/>
      </left>
      <right/>
      <top/>
      <bottom style="thick">
        <color theme="1"/>
      </bottom>
      <diagonal/>
    </border>
    <border>
      <left style="medium">
        <color rgb="FF000000"/>
      </left>
      <right style="medium">
        <color rgb="FF000000"/>
      </right>
      <top style="medium">
        <color rgb="FF000000"/>
      </top>
      <bottom style="medium">
        <color rgb="FF000000"/>
      </bottom>
      <diagonal/>
    </border>
    <border>
      <left style="double">
        <color indexed="64"/>
      </left>
      <right/>
      <top style="double">
        <color indexed="64"/>
      </top>
      <bottom style="thick">
        <color indexed="64"/>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ck">
        <color indexed="64"/>
      </left>
      <right style="thin">
        <color indexed="64"/>
      </right>
      <top/>
      <bottom/>
      <diagonal/>
    </border>
    <border>
      <left/>
      <right style="thin">
        <color indexed="64"/>
      </right>
      <top/>
      <bottom/>
      <diagonal/>
    </border>
    <border>
      <left/>
      <right/>
      <top style="thin">
        <color indexed="64"/>
      </top>
      <bottom style="thick">
        <color indexed="64"/>
      </bottom>
      <diagonal/>
    </border>
    <border>
      <left style="thin">
        <color indexed="64"/>
      </left>
      <right style="thick">
        <color indexed="64"/>
      </right>
      <top style="medium">
        <color indexed="64"/>
      </top>
      <bottom/>
      <diagonal/>
    </border>
    <border>
      <left style="thick">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ck">
        <color indexed="64"/>
      </top>
      <bottom/>
      <diagonal/>
    </border>
  </borders>
  <cellStyleXfs count="7">
    <xf numFmtId="0" fontId="0" fillId="0" borderId="0"/>
    <xf numFmtId="0" fontId="30" fillId="0" borderId="0"/>
    <xf numFmtId="0" fontId="22" fillId="0" borderId="0" applyNumberFormat="0" applyFill="0" applyBorder="0" applyAlignment="0" applyProtection="0"/>
    <xf numFmtId="0" fontId="33" fillId="0" borderId="135" applyNumberFormat="0" applyFill="0" applyAlignment="0" applyProtection="0"/>
    <xf numFmtId="0" fontId="33" fillId="0" borderId="131" applyNumberFormat="0" applyFill="0" applyBorder="0" applyAlignment="0" applyProtection="0"/>
    <xf numFmtId="0" fontId="35" fillId="0" borderId="132" applyNumberFormat="0" applyBorder="0" applyAlignment="0" applyProtection="0"/>
    <xf numFmtId="0" fontId="34" fillId="0" borderId="133" applyNumberFormat="0" applyBorder="0" applyAlignment="0" applyProtection="0"/>
  </cellStyleXfs>
  <cellXfs count="383">
    <xf numFmtId="0" fontId="0" fillId="0" borderId="0" xfId="0"/>
    <xf numFmtId="0" fontId="2" fillId="0" borderId="1" xfId="0" applyFont="1" applyBorder="1" applyAlignment="1">
      <alignment horizontal="center" vertical="top" wrapText="1"/>
    </xf>
    <xf numFmtId="0" fontId="2" fillId="0" borderId="23" xfId="0" applyFont="1" applyBorder="1" applyAlignment="1">
      <alignment horizontal="center" vertical="top" wrapText="1"/>
    </xf>
    <xf numFmtId="0" fontId="2" fillId="0" borderId="5" xfId="0" applyFont="1" applyBorder="1" applyAlignment="1">
      <alignment horizontal="center" vertical="top" wrapText="1"/>
    </xf>
    <xf numFmtId="0" fontId="0" fillId="0" borderId="12" xfId="0" applyBorder="1" applyAlignment="1">
      <alignment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4" fillId="0" borderId="4" xfId="0" applyFont="1" applyBorder="1" applyAlignment="1">
      <alignment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5" fillId="2" borderId="23" xfId="0" applyFont="1" applyFill="1" applyBorder="1" applyAlignment="1">
      <alignment vertical="top" wrapText="1"/>
    </xf>
    <xf numFmtId="0" fontId="5" fillId="0" borderId="20" xfId="0" applyFont="1" applyBorder="1" applyAlignment="1">
      <alignment wrapText="1"/>
    </xf>
    <xf numFmtId="0" fontId="5" fillId="0" borderId="5" xfId="0" applyFont="1" applyBorder="1" applyAlignment="1">
      <alignment wrapText="1"/>
    </xf>
    <xf numFmtId="0" fontId="5" fillId="0" borderId="6" xfId="0" applyFont="1" applyBorder="1" applyAlignment="1">
      <alignment wrapText="1"/>
    </xf>
    <xf numFmtId="0" fontId="6" fillId="2" borderId="6" xfId="0" applyFont="1" applyFill="1" applyBorder="1" applyAlignment="1">
      <alignment vertical="top" wrapText="1"/>
    </xf>
    <xf numFmtId="0" fontId="5" fillId="0" borderId="8" xfId="0" applyFont="1" applyBorder="1" applyAlignment="1">
      <alignment wrapText="1"/>
    </xf>
    <xf numFmtId="0" fontId="3" fillId="0" borderId="6" xfId="0" applyFont="1" applyBorder="1" applyAlignment="1">
      <alignment wrapText="1"/>
    </xf>
    <xf numFmtId="0" fontId="6" fillId="2" borderId="6" xfId="0" applyFont="1" applyFill="1" applyBorder="1" applyAlignment="1">
      <alignment wrapText="1"/>
    </xf>
    <xf numFmtId="0" fontId="3" fillId="0" borderId="8" xfId="0" applyFont="1" applyBorder="1" applyAlignment="1">
      <alignment wrapText="1"/>
    </xf>
    <xf numFmtId="0" fontId="3" fillId="0" borderId="13" xfId="0" applyFont="1" applyBorder="1" applyAlignment="1">
      <alignment wrapText="1"/>
    </xf>
    <xf numFmtId="0" fontId="6" fillId="2" borderId="13" xfId="0" applyFont="1" applyFill="1" applyBorder="1" applyAlignment="1">
      <alignment wrapText="1"/>
    </xf>
    <xf numFmtId="0" fontId="3" fillId="0" borderId="14" xfId="0" applyFont="1" applyBorder="1" applyAlignment="1">
      <alignment wrapText="1"/>
    </xf>
    <xf numFmtId="0" fontId="7" fillId="0" borderId="23" xfId="0" applyFont="1" applyBorder="1" applyAlignment="1">
      <alignment horizontal="center" vertical="top" wrapText="1"/>
    </xf>
    <xf numFmtId="0" fontId="5" fillId="2" borderId="23" xfId="0" applyFont="1" applyFill="1" applyBorder="1" applyAlignment="1">
      <alignment horizontal="center" vertical="top" wrapText="1"/>
    </xf>
    <xf numFmtId="0" fontId="7" fillId="0" borderId="5" xfId="0" applyFont="1" applyBorder="1" applyAlignment="1">
      <alignment horizontal="center" vertical="top" wrapText="1"/>
    </xf>
    <xf numFmtId="0" fontId="8" fillId="0" borderId="25" xfId="0" applyFont="1" applyBorder="1" applyAlignment="1">
      <alignment horizontal="center" wrapText="1"/>
    </xf>
    <xf numFmtId="0" fontId="8" fillId="0" borderId="7" xfId="0" applyFont="1" applyBorder="1" applyAlignment="1">
      <alignment horizontal="center" wrapText="1"/>
    </xf>
    <xf numFmtId="0" fontId="1" fillId="2" borderId="4" xfId="0" applyFont="1" applyFill="1" applyBorder="1"/>
    <xf numFmtId="0" fontId="1" fillId="2" borderId="6" xfId="0" applyFont="1" applyFill="1" applyBorder="1" applyAlignment="1">
      <alignment vertical="top" wrapText="1"/>
    </xf>
    <xf numFmtId="0" fontId="1" fillId="2" borderId="8" xfId="0" applyFont="1" applyFill="1" applyBorder="1"/>
    <xf numFmtId="0" fontId="1" fillId="0" borderId="4" xfId="0" applyFont="1" applyBorder="1"/>
    <xf numFmtId="0" fontId="8" fillId="0" borderId="4" xfId="0" applyFont="1" applyBorder="1"/>
    <xf numFmtId="0" fontId="8" fillId="0" borderId="12" xfId="0" applyFont="1" applyBorder="1" applyAlignment="1">
      <alignment horizontal="right"/>
    </xf>
    <xf numFmtId="0" fontId="1" fillId="0" borderId="11" xfId="0" applyFont="1" applyBorder="1" applyAlignment="1">
      <alignment horizontal="right" vertical="center" wrapText="1"/>
    </xf>
    <xf numFmtId="0" fontId="12" fillId="0" borderId="33" xfId="0" applyFont="1" applyBorder="1"/>
    <xf numFmtId="0" fontId="12" fillId="0" borderId="0" xfId="0" applyFont="1"/>
    <xf numFmtId="0" fontId="12" fillId="2" borderId="0" xfId="0" applyFont="1" applyFill="1"/>
    <xf numFmtId="0" fontId="12" fillId="2" borderId="9" xfId="0" applyFont="1" applyFill="1" applyBorder="1"/>
    <xf numFmtId="0" fontId="14" fillId="0" borderId="0" xfId="0" applyFont="1" applyAlignment="1">
      <alignment horizontal="justify"/>
    </xf>
    <xf numFmtId="0" fontId="0" fillId="0" borderId="0" xfId="0" applyAlignment="1">
      <alignment wrapText="1"/>
    </xf>
    <xf numFmtId="0" fontId="0" fillId="0" borderId="51" xfId="0" applyFill="1" applyBorder="1" applyAlignment="1">
      <alignment horizontal="center"/>
    </xf>
    <xf numFmtId="0" fontId="19" fillId="4" borderId="11" xfId="0" applyFont="1" applyFill="1" applyBorder="1" applyAlignment="1">
      <alignment horizontal="center"/>
    </xf>
    <xf numFmtId="0" fontId="19" fillId="4" borderId="47" xfId="0" applyFont="1" applyFill="1" applyBorder="1" applyAlignment="1">
      <alignment horizontal="center"/>
    </xf>
    <xf numFmtId="0" fontId="0" fillId="0" borderId="69" xfId="0" applyFill="1" applyBorder="1" applyAlignment="1">
      <alignment wrapText="1"/>
    </xf>
    <xf numFmtId="0" fontId="0" fillId="0" borderId="70" xfId="0" applyFill="1" applyBorder="1" applyAlignment="1">
      <alignment wrapText="1"/>
    </xf>
    <xf numFmtId="0" fontId="18" fillId="3" borderId="35" xfId="0" applyFont="1" applyFill="1" applyBorder="1" applyAlignment="1">
      <alignment horizontal="center" wrapText="1"/>
    </xf>
    <xf numFmtId="0" fontId="21" fillId="4" borderId="79" xfId="0" applyFont="1" applyFill="1" applyBorder="1" applyAlignment="1">
      <alignment horizontal="center" wrapText="1"/>
    </xf>
    <xf numFmtId="1" fontId="19" fillId="4" borderId="36" xfId="0" applyNumberFormat="1" applyFont="1" applyFill="1" applyBorder="1" applyAlignment="1">
      <alignment horizontal="center"/>
    </xf>
    <xf numFmtId="1" fontId="18" fillId="3" borderId="78" xfId="0" applyNumberFormat="1" applyFont="1" applyFill="1" applyBorder="1" applyAlignment="1">
      <alignment horizontal="center" wrapText="1"/>
    </xf>
    <xf numFmtId="1" fontId="0" fillId="0" borderId="0" xfId="0" applyNumberFormat="1"/>
    <xf numFmtId="1" fontId="0" fillId="0" borderId="65" xfId="0" applyNumberFormat="1" applyBorder="1"/>
    <xf numFmtId="0" fontId="17" fillId="4" borderId="49" xfId="0" applyFont="1" applyFill="1" applyBorder="1" applyAlignment="1">
      <alignment wrapText="1"/>
    </xf>
    <xf numFmtId="0" fontId="17" fillId="0" borderId="52" xfId="0" applyFont="1" applyFill="1" applyBorder="1" applyAlignment="1">
      <alignment wrapText="1"/>
    </xf>
    <xf numFmtId="0" fontId="16" fillId="0" borderId="85" xfId="0" applyFont="1" applyFill="1" applyBorder="1"/>
    <xf numFmtId="0" fontId="16" fillId="4" borderId="44" xfId="0" applyFont="1" applyFill="1" applyBorder="1"/>
    <xf numFmtId="0" fontId="16" fillId="4" borderId="60" xfId="0" applyFont="1" applyFill="1" applyBorder="1"/>
    <xf numFmtId="0" fontId="0" fillId="3" borderId="0" xfId="0" applyFill="1" applyAlignment="1">
      <alignment wrapText="1"/>
    </xf>
    <xf numFmtId="0" fontId="19" fillId="3" borderId="11" xfId="0" applyFont="1" applyFill="1" applyBorder="1" applyAlignment="1">
      <alignment horizontal="center" wrapText="1"/>
    </xf>
    <xf numFmtId="0" fontId="0" fillId="3" borderId="87" xfId="0" applyFill="1" applyBorder="1" applyAlignment="1">
      <alignment horizontal="center"/>
    </xf>
    <xf numFmtId="0" fontId="18" fillId="3" borderId="20" xfId="0" applyFont="1" applyFill="1" applyBorder="1" applyAlignment="1">
      <alignment horizontal="center" wrapText="1"/>
    </xf>
    <xf numFmtId="1" fontId="18" fillId="3" borderId="91" xfId="0" applyNumberFormat="1" applyFont="1" applyFill="1" applyBorder="1" applyAlignment="1">
      <alignment horizontal="center" wrapText="1"/>
    </xf>
    <xf numFmtId="0" fontId="21" fillId="4" borderId="92" xfId="0" applyFont="1" applyFill="1" applyBorder="1" applyAlignment="1">
      <alignment horizontal="center"/>
    </xf>
    <xf numFmtId="0" fontId="18" fillId="0" borderId="0" xfId="0" applyFont="1"/>
    <xf numFmtId="0" fontId="19" fillId="4" borderId="0" xfId="0" applyFont="1" applyFill="1" applyBorder="1" applyAlignment="1">
      <alignment horizontal="center"/>
    </xf>
    <xf numFmtId="0" fontId="0" fillId="0" borderId="0" xfId="0" applyBorder="1"/>
    <xf numFmtId="0" fontId="0" fillId="0" borderId="0" xfId="0" applyBorder="1" applyAlignment="1">
      <alignment horizontal="center"/>
    </xf>
    <xf numFmtId="0" fontId="17" fillId="0" borderId="63" xfId="0" applyFont="1" applyFill="1" applyBorder="1" applyAlignment="1">
      <alignment horizontal="center"/>
    </xf>
    <xf numFmtId="0" fontId="2" fillId="3" borderId="82" xfId="0" applyFont="1" applyFill="1" applyBorder="1" applyAlignment="1">
      <alignment horizontal="center"/>
    </xf>
    <xf numFmtId="0" fontId="17" fillId="0" borderId="68" xfId="0" applyFont="1" applyFill="1" applyBorder="1" applyAlignment="1">
      <alignment horizontal="center"/>
    </xf>
    <xf numFmtId="0" fontId="0" fillId="0" borderId="72" xfId="0" applyFill="1" applyBorder="1" applyAlignment="1" applyProtection="1">
      <alignment horizontal="center"/>
      <protection locked="0"/>
    </xf>
    <xf numFmtId="0" fontId="0" fillId="0" borderId="73" xfId="0" applyFill="1" applyBorder="1" applyAlignment="1" applyProtection="1">
      <alignment horizontal="center"/>
      <protection locked="0"/>
    </xf>
    <xf numFmtId="0" fontId="0" fillId="0" borderId="50" xfId="0" applyFill="1" applyBorder="1" applyAlignment="1" applyProtection="1">
      <alignment horizontal="center"/>
      <protection locked="0"/>
    </xf>
    <xf numFmtId="0" fontId="0" fillId="0" borderId="51" xfId="0" applyFill="1" applyBorder="1" applyAlignment="1" applyProtection="1">
      <alignment horizontal="center"/>
      <protection locked="0"/>
    </xf>
    <xf numFmtId="0" fontId="0" fillId="0" borderId="74" xfId="0" applyFill="1" applyBorder="1" applyAlignment="1">
      <alignment horizontal="center"/>
    </xf>
    <xf numFmtId="0" fontId="0" fillId="0" borderId="65" xfId="0" applyFill="1" applyBorder="1" applyAlignment="1">
      <alignment horizontal="center"/>
    </xf>
    <xf numFmtId="0" fontId="19" fillId="4" borderId="41" xfId="0" applyFont="1" applyFill="1" applyBorder="1" applyAlignment="1">
      <alignment horizontal="center"/>
    </xf>
    <xf numFmtId="0" fontId="17" fillId="0" borderId="66" xfId="0" applyFont="1" applyFill="1" applyBorder="1" applyAlignment="1">
      <alignment horizontal="center"/>
    </xf>
    <xf numFmtId="0" fontId="17" fillId="0" borderId="61" xfId="0" applyFont="1" applyFill="1" applyBorder="1" applyAlignment="1">
      <alignment horizontal="center"/>
    </xf>
    <xf numFmtId="0" fontId="0" fillId="0" borderId="55" xfId="0" applyFill="1" applyBorder="1" applyAlignment="1">
      <alignment wrapText="1"/>
    </xf>
    <xf numFmtId="0" fontId="0" fillId="0" borderId="56" xfId="0" applyFill="1" applyBorder="1" applyAlignment="1">
      <alignment wrapText="1"/>
    </xf>
    <xf numFmtId="0" fontId="0" fillId="0" borderId="52" xfId="0" applyFill="1" applyBorder="1" applyAlignment="1">
      <alignment wrapText="1"/>
    </xf>
    <xf numFmtId="0" fontId="0" fillId="0" borderId="54" xfId="0" applyFill="1" applyBorder="1" applyAlignment="1">
      <alignment wrapText="1"/>
    </xf>
    <xf numFmtId="0" fontId="0" fillId="0" borderId="43" xfId="0" applyFill="1" applyBorder="1" applyAlignment="1">
      <alignment wrapText="1"/>
    </xf>
    <xf numFmtId="0" fontId="0" fillId="0" borderId="67" xfId="0" applyFill="1" applyBorder="1" applyAlignment="1">
      <alignment wrapText="1"/>
    </xf>
    <xf numFmtId="0" fontId="17" fillId="0" borderId="77" xfId="0" applyFont="1" applyFill="1" applyBorder="1" applyAlignment="1">
      <alignment horizontal="center"/>
    </xf>
    <xf numFmtId="0" fontId="0" fillId="0" borderId="49" xfId="0" applyFill="1" applyBorder="1" applyAlignment="1">
      <alignment wrapText="1"/>
    </xf>
    <xf numFmtId="0" fontId="0" fillId="0" borderId="48" xfId="0" applyFill="1" applyBorder="1" applyAlignment="1">
      <alignment wrapText="1"/>
    </xf>
    <xf numFmtId="0" fontId="0" fillId="0" borderId="57" xfId="0" applyFill="1" applyBorder="1" applyAlignment="1">
      <alignment wrapText="1"/>
    </xf>
    <xf numFmtId="0" fontId="17" fillId="0" borderId="86" xfId="0" applyFont="1" applyFill="1" applyBorder="1" applyAlignment="1">
      <alignment horizontal="center"/>
    </xf>
    <xf numFmtId="0" fontId="2" fillId="0" borderId="60" xfId="0" applyFont="1" applyFill="1" applyBorder="1" applyAlignment="1">
      <alignment horizontal="left"/>
    </xf>
    <xf numFmtId="0" fontId="19" fillId="0" borderId="0" xfId="0" applyFont="1" applyFill="1" applyBorder="1" applyAlignment="1">
      <alignment horizontal="center" wrapText="1"/>
    </xf>
    <xf numFmtId="0" fontId="21" fillId="0" borderId="82" xfId="0" applyFont="1" applyFill="1" applyBorder="1" applyAlignment="1">
      <alignment horizontal="center" wrapText="1"/>
    </xf>
    <xf numFmtId="0" fontId="18" fillId="0" borderId="35" xfId="0" applyFont="1" applyFill="1" applyBorder="1" applyAlignment="1">
      <alignment horizontal="center" wrapText="1"/>
    </xf>
    <xf numFmtId="1" fontId="18" fillId="0" borderId="78" xfId="0" applyNumberFormat="1" applyFont="1" applyFill="1" applyBorder="1" applyAlignment="1">
      <alignment horizontal="center" wrapText="1"/>
    </xf>
    <xf numFmtId="0" fontId="0" fillId="0" borderId="0" xfId="0" applyFill="1"/>
    <xf numFmtId="0" fontId="18" fillId="3" borderId="22" xfId="0" applyFont="1" applyFill="1" applyBorder="1" applyAlignment="1">
      <alignment wrapText="1"/>
    </xf>
    <xf numFmtId="0" fontId="18" fillId="3" borderId="81" xfId="0" applyFont="1" applyFill="1" applyBorder="1" applyAlignment="1">
      <alignment wrapText="1"/>
    </xf>
    <xf numFmtId="0" fontId="19" fillId="3" borderId="76" xfId="0" applyFont="1" applyFill="1" applyBorder="1" applyAlignment="1">
      <alignment horizontal="center" wrapText="1"/>
    </xf>
    <xf numFmtId="0" fontId="24" fillId="0" borderId="61" xfId="0" applyFont="1" applyFill="1" applyBorder="1" applyAlignment="1">
      <alignment horizontal="center"/>
    </xf>
    <xf numFmtId="0" fontId="25" fillId="0" borderId="55" xfId="0" applyFont="1" applyFill="1" applyBorder="1"/>
    <xf numFmtId="0" fontId="25" fillId="0" borderId="56" xfId="0" applyFont="1" applyFill="1" applyBorder="1"/>
    <xf numFmtId="0" fontId="24" fillId="0" borderId="63" xfId="0" applyFont="1" applyFill="1" applyBorder="1" applyAlignment="1">
      <alignment horizontal="center"/>
    </xf>
    <xf numFmtId="0" fontId="25" fillId="0" borderId="52" xfId="0" applyFont="1" applyFill="1" applyBorder="1"/>
    <xf numFmtId="0" fontId="25" fillId="0" borderId="54" xfId="0" applyFont="1" applyFill="1" applyBorder="1"/>
    <xf numFmtId="0" fontId="24" fillId="0" borderId="66" xfId="0" applyFont="1" applyFill="1" applyBorder="1" applyAlignment="1">
      <alignment horizontal="center"/>
    </xf>
    <xf numFmtId="0" fontId="25" fillId="0" borderId="43" xfId="0" applyFont="1" applyFill="1" applyBorder="1"/>
    <xf numFmtId="0" fontId="25" fillId="0" borderId="67" xfId="0" applyFont="1" applyFill="1" applyBorder="1"/>
    <xf numFmtId="0" fontId="24" fillId="0" borderId="60" xfId="0" applyFont="1" applyFill="1" applyBorder="1" applyAlignment="1">
      <alignment horizontal="center"/>
    </xf>
    <xf numFmtId="0" fontId="25" fillId="0" borderId="89" xfId="0" applyFont="1" applyFill="1" applyBorder="1"/>
    <xf numFmtId="0" fontId="24" fillId="0" borderId="85" xfId="0" applyFont="1" applyFill="1" applyBorder="1" applyAlignment="1">
      <alignment horizontal="center"/>
    </xf>
    <xf numFmtId="0" fontId="25" fillId="0" borderId="51" xfId="0" applyFont="1" applyFill="1" applyBorder="1"/>
    <xf numFmtId="0" fontId="25" fillId="0" borderId="70" xfId="0" applyFont="1" applyFill="1" applyBorder="1"/>
    <xf numFmtId="1" fontId="0" fillId="0" borderId="74" xfId="0" applyNumberFormat="1" applyBorder="1" applyAlignment="1">
      <alignment horizontal="center"/>
    </xf>
    <xf numFmtId="0" fontId="0" fillId="3" borderId="0" xfId="0" applyFill="1"/>
    <xf numFmtId="0" fontId="26" fillId="3" borderId="0" xfId="0" applyFont="1" applyFill="1"/>
    <xf numFmtId="0" fontId="0" fillId="4" borderId="48" xfId="0" applyFill="1" applyBorder="1" applyAlignment="1">
      <alignment wrapText="1"/>
    </xf>
    <xf numFmtId="0" fontId="0" fillId="4" borderId="97" xfId="0" applyFill="1" applyBorder="1" applyAlignment="1">
      <alignment horizontal="center"/>
    </xf>
    <xf numFmtId="0" fontId="0" fillId="4" borderId="99" xfId="0" applyFill="1" applyBorder="1" applyAlignment="1">
      <alignment horizontal="center"/>
    </xf>
    <xf numFmtId="1" fontId="0" fillId="3" borderId="98" xfId="0" applyNumberFormat="1" applyFill="1" applyBorder="1"/>
    <xf numFmtId="0" fontId="0" fillId="5" borderId="94" xfId="0" applyFill="1" applyBorder="1" applyAlignment="1">
      <alignment horizontal="center"/>
    </xf>
    <xf numFmtId="0" fontId="19" fillId="4" borderId="42" xfId="0" applyFont="1" applyFill="1" applyBorder="1" applyAlignment="1">
      <alignment horizontal="center"/>
    </xf>
    <xf numFmtId="0" fontId="0" fillId="5" borderId="60" xfId="0" applyFill="1" applyBorder="1" applyAlignment="1">
      <alignment horizontal="center"/>
    </xf>
    <xf numFmtId="0" fontId="25" fillId="0" borderId="100" xfId="0" applyFont="1" applyFill="1" applyBorder="1"/>
    <xf numFmtId="0" fontId="0" fillId="0" borderId="88" xfId="0" applyFill="1" applyBorder="1" applyAlignment="1" applyProtection="1">
      <alignment horizontal="center"/>
      <protection locked="0"/>
    </xf>
    <xf numFmtId="0" fontId="0" fillId="0" borderId="89" xfId="0" applyFill="1" applyBorder="1" applyAlignment="1" applyProtection="1">
      <alignment horizontal="center"/>
      <protection locked="0"/>
    </xf>
    <xf numFmtId="0" fontId="0" fillId="0" borderId="90" xfId="0" applyFill="1" applyBorder="1" applyAlignment="1">
      <alignment horizontal="center"/>
    </xf>
    <xf numFmtId="0" fontId="0" fillId="0" borderId="101" xfId="0" applyFill="1" applyBorder="1" applyAlignment="1" applyProtection="1">
      <alignment horizontal="center"/>
      <protection locked="0"/>
    </xf>
    <xf numFmtId="0" fontId="0" fillId="0" borderId="83" xfId="0" applyFill="1" applyBorder="1" applyAlignment="1" applyProtection="1">
      <alignment horizontal="center"/>
      <protection locked="0"/>
    </xf>
    <xf numFmtId="0" fontId="0" fillId="0" borderId="84" xfId="0" applyFill="1" applyBorder="1" applyAlignment="1">
      <alignment horizontal="center"/>
    </xf>
    <xf numFmtId="0" fontId="17" fillId="5" borderId="102" xfId="0" applyFont="1" applyFill="1" applyBorder="1" applyAlignment="1">
      <alignment horizontal="center"/>
    </xf>
    <xf numFmtId="0" fontId="19" fillId="4" borderId="103" xfId="0" applyFont="1" applyFill="1" applyBorder="1" applyAlignment="1">
      <alignment horizontal="center"/>
    </xf>
    <xf numFmtId="0" fontId="19" fillId="4" borderId="104" xfId="0" applyFont="1" applyFill="1" applyBorder="1" applyAlignment="1">
      <alignment horizontal="center"/>
    </xf>
    <xf numFmtId="0" fontId="19" fillId="4" borderId="105" xfId="0" applyFont="1" applyFill="1" applyBorder="1" applyAlignment="1">
      <alignment horizontal="center"/>
    </xf>
    <xf numFmtId="0" fontId="0" fillId="0" borderId="106" xfId="0" applyFill="1" applyBorder="1" applyAlignment="1" applyProtection="1">
      <alignment horizontal="center"/>
      <protection locked="0"/>
    </xf>
    <xf numFmtId="0" fontId="0" fillId="0" borderId="107" xfId="0" applyFill="1" applyBorder="1" applyAlignment="1" applyProtection="1">
      <alignment horizontal="center"/>
      <protection locked="0"/>
    </xf>
    <xf numFmtId="0" fontId="0" fillId="0" borderId="95" xfId="0" applyFill="1" applyBorder="1" applyAlignment="1">
      <alignment horizontal="center"/>
    </xf>
    <xf numFmtId="0" fontId="19" fillId="4" borderId="108" xfId="0" applyFont="1" applyFill="1" applyBorder="1" applyAlignment="1">
      <alignment horizontal="center"/>
    </xf>
    <xf numFmtId="0" fontId="19" fillId="4" borderId="99" xfId="0" applyFont="1" applyFill="1" applyBorder="1" applyAlignment="1">
      <alignment horizontal="center"/>
    </xf>
    <xf numFmtId="0" fontId="24" fillId="0" borderId="43" xfId="0" applyFont="1" applyFill="1" applyBorder="1"/>
    <xf numFmtId="0" fontId="0" fillId="5" borderId="102" xfId="0" applyFill="1" applyBorder="1" applyAlignment="1">
      <alignment horizontal="center"/>
    </xf>
    <xf numFmtId="0" fontId="19" fillId="4" borderId="98" xfId="0" applyFont="1" applyFill="1" applyBorder="1" applyAlignment="1">
      <alignment horizontal="center"/>
    </xf>
    <xf numFmtId="0" fontId="19" fillId="4" borderId="109" xfId="0" applyFont="1" applyFill="1" applyBorder="1" applyAlignment="1">
      <alignment horizontal="center"/>
    </xf>
    <xf numFmtId="0" fontId="19" fillId="4" borderId="40" xfId="0" applyFont="1" applyFill="1" applyBorder="1" applyAlignment="1">
      <alignment horizontal="center"/>
    </xf>
    <xf numFmtId="0" fontId="19" fillId="4" borderId="110" xfId="0" applyFont="1" applyFill="1" applyBorder="1" applyAlignment="1">
      <alignment horizontal="center"/>
    </xf>
    <xf numFmtId="0" fontId="24" fillId="0" borderId="111" xfId="0" applyFont="1" applyFill="1" applyBorder="1" applyAlignment="1">
      <alignment horizontal="center"/>
    </xf>
    <xf numFmtId="0" fontId="25" fillId="0" borderId="73" xfId="0" applyFont="1" applyFill="1" applyBorder="1"/>
    <xf numFmtId="0" fontId="21" fillId="4" borderId="15" xfId="0" applyFont="1" applyFill="1" applyBorder="1" applyAlignment="1">
      <alignment horizontal="center"/>
    </xf>
    <xf numFmtId="0" fontId="21" fillId="4" borderId="16" xfId="0" applyFont="1" applyFill="1" applyBorder="1" applyAlignment="1">
      <alignment horizontal="center" wrapText="1"/>
    </xf>
    <xf numFmtId="0" fontId="0" fillId="0" borderId="53" xfId="0" applyBorder="1"/>
    <xf numFmtId="0" fontId="0" fillId="3" borderId="58" xfId="0" applyFill="1" applyBorder="1" applyAlignment="1">
      <alignment horizontal="center"/>
    </xf>
    <xf numFmtId="0" fontId="0" fillId="3" borderId="39" xfId="0" applyFill="1" applyBorder="1"/>
    <xf numFmtId="0" fontId="27" fillId="0" borderId="85" xfId="0" applyFont="1" applyBorder="1" applyAlignment="1">
      <alignment horizontal="center"/>
    </xf>
    <xf numFmtId="0" fontId="0" fillId="5" borderId="44" xfId="0" applyFill="1" applyBorder="1" applyAlignment="1">
      <alignment horizontal="center"/>
    </xf>
    <xf numFmtId="0" fontId="0" fillId="0" borderId="54" xfId="0" applyBorder="1"/>
    <xf numFmtId="0" fontId="0" fillId="4" borderId="114" xfId="0" applyFill="1" applyBorder="1" applyAlignment="1">
      <alignment horizontal="center"/>
    </xf>
    <xf numFmtId="0" fontId="0" fillId="0" borderId="50" xfId="0" applyFill="1" applyBorder="1" applyAlignment="1">
      <alignment horizontal="center"/>
    </xf>
    <xf numFmtId="1" fontId="0" fillId="5" borderId="72" xfId="0" applyNumberFormat="1" applyFill="1" applyBorder="1" applyAlignment="1">
      <alignment horizontal="center"/>
    </xf>
    <xf numFmtId="0" fontId="17" fillId="0" borderId="69" xfId="0" applyFont="1" applyBorder="1" applyAlignment="1">
      <alignment horizontal="right" wrapText="1"/>
    </xf>
    <xf numFmtId="0" fontId="0" fillId="0" borderId="112" xfId="0" applyBorder="1" applyAlignment="1">
      <alignment horizontal="right"/>
    </xf>
    <xf numFmtId="1" fontId="0" fillId="0" borderId="113" xfId="0" applyNumberFormat="1" applyFill="1" applyBorder="1" applyAlignment="1">
      <alignment horizontal="center"/>
    </xf>
    <xf numFmtId="0" fontId="2" fillId="0" borderId="0" xfId="0" applyFont="1" applyAlignment="1"/>
    <xf numFmtId="0" fontId="13" fillId="0" borderId="0" xfId="0" applyFont="1"/>
    <xf numFmtId="0" fontId="0" fillId="6" borderId="45" xfId="0" applyFill="1" applyBorder="1"/>
    <xf numFmtId="0" fontId="0" fillId="6" borderId="115" xfId="0" applyFill="1" applyBorder="1"/>
    <xf numFmtId="0" fontId="0" fillId="6" borderId="46" xfId="0" applyFill="1" applyBorder="1"/>
    <xf numFmtId="0" fontId="25" fillId="0" borderId="0" xfId="0" applyFont="1" applyAlignment="1">
      <alignment horizontal="left" indent="13"/>
    </xf>
    <xf numFmtId="0" fontId="20" fillId="6" borderId="115" xfId="0" applyFont="1" applyFill="1" applyBorder="1" applyAlignment="1">
      <alignment horizontal="center"/>
    </xf>
    <xf numFmtId="0" fontId="2" fillId="0" borderId="64" xfId="0" applyFont="1" applyBorder="1" applyAlignment="1">
      <alignment wrapText="1"/>
    </xf>
    <xf numFmtId="0" fontId="2" fillId="0" borderId="52" xfId="0" applyFont="1" applyBorder="1" applyAlignment="1">
      <alignment horizontal="center" wrapText="1"/>
    </xf>
    <xf numFmtId="0" fontId="2" fillId="0" borderId="51" xfId="0" applyFont="1" applyBorder="1" applyAlignment="1">
      <alignment horizontal="center" wrapText="1"/>
    </xf>
    <xf numFmtId="0" fontId="2" fillId="0" borderId="65" xfId="0" applyFont="1" applyBorder="1" applyAlignment="1">
      <alignment horizontal="center" wrapText="1"/>
    </xf>
    <xf numFmtId="0" fontId="28" fillId="0" borderId="96" xfId="0" applyFont="1" applyBorder="1" applyAlignment="1">
      <alignment wrapText="1"/>
    </xf>
    <xf numFmtId="0" fontId="28" fillId="0" borderId="62" xfId="0" applyFont="1" applyBorder="1" applyAlignment="1">
      <alignment wrapText="1"/>
    </xf>
    <xf numFmtId="9" fontId="28" fillId="0" borderId="55" xfId="0" applyNumberFormat="1" applyFont="1" applyBorder="1" applyAlignment="1">
      <alignment horizontal="center" vertical="center" wrapText="1"/>
    </xf>
    <xf numFmtId="9" fontId="28" fillId="0" borderId="89" xfId="0" applyNumberFormat="1" applyFont="1" applyBorder="1" applyAlignment="1">
      <alignment horizontal="center" vertical="center" wrapText="1"/>
    </xf>
    <xf numFmtId="9" fontId="28" fillId="0" borderId="90" xfId="0" applyNumberFormat="1" applyFont="1" applyBorder="1" applyAlignment="1">
      <alignment horizontal="center" vertical="center" wrapText="1"/>
    </xf>
    <xf numFmtId="0" fontId="28" fillId="0" borderId="64" xfId="0" applyFont="1" applyBorder="1" applyAlignment="1">
      <alignment wrapText="1"/>
    </xf>
    <xf numFmtId="9" fontId="28" fillId="0" borderId="52" xfId="0" applyNumberFormat="1" applyFont="1" applyBorder="1" applyAlignment="1">
      <alignment horizontal="center" vertical="center" wrapText="1"/>
    </xf>
    <xf numFmtId="9" fontId="28" fillId="0" borderId="51" xfId="0" applyNumberFormat="1" applyFont="1" applyBorder="1" applyAlignment="1">
      <alignment horizontal="center" vertical="center" wrapText="1"/>
    </xf>
    <xf numFmtId="9" fontId="28" fillId="0" borderId="65" xfId="0" applyNumberFormat="1" applyFont="1" applyBorder="1" applyAlignment="1">
      <alignment horizontal="center" vertical="center" wrapText="1"/>
    </xf>
    <xf numFmtId="0" fontId="28" fillId="0" borderId="71" xfId="0" applyFont="1" applyBorder="1" applyAlignment="1">
      <alignment wrapText="1"/>
    </xf>
    <xf numFmtId="9" fontId="28" fillId="0" borderId="69" xfId="0" applyNumberFormat="1" applyFont="1" applyBorder="1" applyAlignment="1">
      <alignment horizontal="center" vertical="center" wrapText="1"/>
    </xf>
    <xf numFmtId="9" fontId="28" fillId="0" borderId="73" xfId="0" applyNumberFormat="1" applyFont="1" applyBorder="1" applyAlignment="1">
      <alignment horizontal="center" vertical="center" wrapText="1"/>
    </xf>
    <xf numFmtId="9" fontId="28" fillId="0" borderId="74" xfId="0" applyNumberFormat="1" applyFont="1" applyBorder="1" applyAlignment="1">
      <alignment horizontal="center" vertical="center" wrapText="1"/>
    </xf>
    <xf numFmtId="0" fontId="0" fillId="0" borderId="62" xfId="0" applyFill="1" applyBorder="1" applyAlignment="1" applyProtection="1">
      <alignment horizontal="center"/>
      <protection locked="0"/>
    </xf>
    <xf numFmtId="0" fontId="0" fillId="0" borderId="64" xfId="0" applyFill="1" applyBorder="1" applyAlignment="1" applyProtection="1">
      <alignment horizontal="center"/>
      <protection locked="0"/>
    </xf>
    <xf numFmtId="0" fontId="19" fillId="4" borderId="117" xfId="0" applyFont="1" applyFill="1" applyBorder="1" applyAlignment="1">
      <alignment horizontal="center"/>
    </xf>
    <xf numFmtId="1" fontId="19" fillId="4" borderId="116" xfId="0" applyNumberFormat="1" applyFont="1" applyFill="1" applyBorder="1" applyAlignment="1">
      <alignment horizontal="center"/>
    </xf>
    <xf numFmtId="0" fontId="0" fillId="0" borderId="97" xfId="0" applyFill="1" applyBorder="1" applyAlignment="1" applyProtection="1">
      <alignment horizontal="center"/>
      <protection locked="0"/>
    </xf>
    <xf numFmtId="0" fontId="0" fillId="0" borderId="85" xfId="0" applyFill="1" applyBorder="1" applyAlignment="1" applyProtection="1">
      <alignment horizontal="center"/>
      <protection locked="0"/>
    </xf>
    <xf numFmtId="0" fontId="0" fillId="0" borderId="118" xfId="0" applyFill="1" applyBorder="1" applyAlignment="1" applyProtection="1">
      <alignment horizontal="center"/>
      <protection locked="0"/>
    </xf>
    <xf numFmtId="0" fontId="0" fillId="0" borderId="85" xfId="0" applyFill="1" applyBorder="1" applyAlignment="1">
      <alignment horizontal="center"/>
    </xf>
    <xf numFmtId="1" fontId="0" fillId="5" borderId="111" xfId="0" applyNumberFormat="1" applyFill="1" applyBorder="1" applyAlignment="1">
      <alignment horizontal="center"/>
    </xf>
    <xf numFmtId="0" fontId="0" fillId="0" borderId="111" xfId="0" applyFill="1" applyBorder="1" applyAlignment="1" applyProtection="1">
      <alignment horizontal="center"/>
      <protection locked="0"/>
    </xf>
    <xf numFmtId="0" fontId="0" fillId="0" borderId="119" xfId="0" applyFill="1" applyBorder="1" applyAlignment="1">
      <alignment horizontal="center"/>
    </xf>
    <xf numFmtId="0" fontId="0" fillId="0" borderId="60" xfId="0" applyBorder="1" applyAlignment="1">
      <alignment horizontal="center"/>
    </xf>
    <xf numFmtId="0" fontId="0" fillId="0" borderId="65" xfId="0" applyFill="1" applyBorder="1" applyAlignment="1" applyProtection="1">
      <alignment horizontal="center"/>
      <protection locked="0"/>
    </xf>
    <xf numFmtId="0" fontId="28" fillId="0" borderId="64" xfId="0" applyFont="1" applyBorder="1" applyAlignment="1">
      <alignment wrapText="1"/>
    </xf>
    <xf numFmtId="0" fontId="31" fillId="0" borderId="0" xfId="0" applyFont="1" applyAlignment="1">
      <alignment horizontal="center"/>
    </xf>
    <xf numFmtId="0" fontId="26" fillId="0" borderId="0" xfId="0" applyFont="1" applyAlignment="1">
      <alignment horizontal="center"/>
    </xf>
    <xf numFmtId="0" fontId="29" fillId="0" borderId="0" xfId="0" applyFont="1" applyAlignment="1">
      <alignment horizontal="center"/>
    </xf>
    <xf numFmtId="0" fontId="1" fillId="0" borderId="51" xfId="0" applyFont="1" applyBorder="1" applyAlignment="1">
      <alignment horizontal="right" wrapText="1"/>
    </xf>
    <xf numFmtId="0" fontId="1" fillId="0" borderId="122" xfId="0" applyFont="1" applyBorder="1" applyAlignment="1">
      <alignment horizontal="right" wrapText="1"/>
    </xf>
    <xf numFmtId="3" fontId="1" fillId="0" borderId="51" xfId="0" applyNumberFormat="1" applyFont="1" applyBorder="1" applyAlignment="1">
      <alignment horizontal="right" wrapText="1"/>
    </xf>
    <xf numFmtId="0" fontId="1" fillId="0" borderId="123" xfId="0" applyFont="1" applyBorder="1" applyAlignment="1">
      <alignment horizontal="right" wrapText="1"/>
    </xf>
    <xf numFmtId="0" fontId="1" fillId="0" borderId="124" xfId="0" applyFont="1" applyBorder="1" applyAlignment="1">
      <alignment horizontal="right" wrapText="1"/>
    </xf>
    <xf numFmtId="0" fontId="20" fillId="0" borderId="0" xfId="0" applyFont="1" applyAlignment="1">
      <alignment horizontal="center"/>
    </xf>
    <xf numFmtId="10" fontId="12" fillId="0" borderId="9" xfId="0" applyNumberFormat="1" applyFont="1" applyBorder="1" applyAlignment="1">
      <alignment horizontal="right"/>
    </xf>
    <xf numFmtId="0" fontId="10" fillId="0" borderId="120" xfId="0" applyFont="1" applyBorder="1" applyAlignment="1">
      <alignment horizontal="right" vertical="top" wrapText="1"/>
    </xf>
    <xf numFmtId="0" fontId="11" fillId="0" borderId="120" xfId="0" applyFont="1" applyBorder="1" applyAlignment="1">
      <alignment horizontal="right" vertical="top" wrapText="1"/>
    </xf>
    <xf numFmtId="0" fontId="10" fillId="0" borderId="121" xfId="0" applyFont="1" applyBorder="1" applyAlignment="1">
      <alignment horizontal="right"/>
    </xf>
    <xf numFmtId="0" fontId="10" fillId="0" borderId="123" xfId="0" applyFont="1" applyBorder="1" applyAlignment="1">
      <alignment wrapText="1"/>
    </xf>
    <xf numFmtId="0" fontId="10" fillId="0" borderId="125" xfId="0" applyFont="1" applyBorder="1" applyAlignment="1">
      <alignment wrapText="1"/>
    </xf>
    <xf numFmtId="0" fontId="12" fillId="0" borderId="126" xfId="0" applyFont="1" applyBorder="1"/>
    <xf numFmtId="0" fontId="12" fillId="0" borderId="22" xfId="0" applyFont="1" applyBorder="1"/>
    <xf numFmtId="10" fontId="9" fillId="0" borderId="21" xfId="0" applyNumberFormat="1" applyFont="1" applyBorder="1" applyAlignment="1">
      <alignment horizontal="right"/>
    </xf>
    <xf numFmtId="0" fontId="8" fillId="0" borderId="2" xfId="0" applyFont="1" applyBorder="1" applyAlignment="1">
      <alignment horizontal="center"/>
    </xf>
    <xf numFmtId="0" fontId="8" fillId="0" borderId="3" xfId="0" applyFont="1" applyBorder="1" applyAlignment="1">
      <alignment horizontal="center"/>
    </xf>
    <xf numFmtId="0" fontId="8" fillId="0" borderId="24" xfId="0" applyFont="1" applyBorder="1" applyAlignment="1">
      <alignment horizontal="center"/>
    </xf>
    <xf numFmtId="0" fontId="8" fillId="0" borderId="27" xfId="0" applyFont="1" applyBorder="1" applyAlignment="1">
      <alignment horizontal="center" wrapText="1"/>
    </xf>
    <xf numFmtId="0" fontId="8" fillId="0" borderId="28" xfId="0" applyFont="1" applyBorder="1" applyAlignment="1">
      <alignment horizontal="center" wrapText="1"/>
    </xf>
    <xf numFmtId="0" fontId="8" fillId="0" borderId="29" xfId="0" applyFont="1" applyBorder="1" applyAlignment="1">
      <alignment horizontal="center" wrapText="1"/>
    </xf>
    <xf numFmtId="0" fontId="8" fillId="0" borderId="30" xfId="0" applyFont="1" applyBorder="1" applyAlignment="1">
      <alignment horizontal="center" wrapText="1"/>
    </xf>
    <xf numFmtId="0" fontId="8" fillId="0" borderId="31" xfId="0" applyFont="1" applyBorder="1" applyAlignment="1">
      <alignment horizontal="center" wrapText="1"/>
    </xf>
    <xf numFmtId="0" fontId="8" fillId="0" borderId="32" xfId="0" applyFont="1" applyBorder="1" applyAlignment="1">
      <alignment horizontal="center" wrapText="1"/>
    </xf>
    <xf numFmtId="0" fontId="1" fillId="0" borderId="18" xfId="0" applyFont="1" applyBorder="1" applyAlignment="1"/>
    <xf numFmtId="0" fontId="1" fillId="0" borderId="19" xfId="0" applyFont="1" applyBorder="1" applyAlignment="1"/>
    <xf numFmtId="0" fontId="12" fillId="0" borderId="17"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9" fillId="2" borderId="10" xfId="0" applyFont="1" applyFill="1" applyBorder="1" applyAlignment="1"/>
    <xf numFmtId="0" fontId="9" fillId="2" borderId="11" xfId="0" applyFont="1" applyFill="1" applyBorder="1" applyAlignment="1"/>
    <xf numFmtId="0" fontId="32" fillId="5" borderId="115" xfId="0" applyFont="1" applyFill="1" applyBorder="1" applyAlignment="1">
      <alignment horizontal="center"/>
    </xf>
    <xf numFmtId="0" fontId="23" fillId="5" borderId="117" xfId="0" applyFont="1" applyFill="1" applyBorder="1" applyAlignment="1"/>
    <xf numFmtId="0" fontId="32" fillId="5" borderId="117" xfId="0" applyFont="1" applyFill="1" applyBorder="1" applyAlignment="1">
      <alignment horizontal="center"/>
    </xf>
    <xf numFmtId="0" fontId="23" fillId="5" borderId="116" xfId="0" applyFont="1" applyFill="1" applyBorder="1" applyAlignment="1"/>
    <xf numFmtId="0" fontId="23" fillId="5" borderId="47" xfId="0" applyFont="1" applyFill="1" applyBorder="1" applyAlignment="1"/>
    <xf numFmtId="0" fontId="0" fillId="5" borderId="45" xfId="0" applyFill="1" applyBorder="1" applyAlignment="1">
      <alignment horizontal="center"/>
    </xf>
    <xf numFmtId="0" fontId="0" fillId="5" borderId="115" xfId="0" applyFill="1" applyBorder="1"/>
    <xf numFmtId="0" fontId="0" fillId="5" borderId="46" xfId="0" applyFill="1" applyBorder="1"/>
    <xf numFmtId="0" fontId="28" fillId="7" borderId="127" xfId="0" applyFont="1" applyFill="1" applyBorder="1" applyAlignment="1">
      <alignment wrapText="1"/>
    </xf>
    <xf numFmtId="0" fontId="28" fillId="7" borderId="62" xfId="0" applyFont="1" applyFill="1" applyBorder="1" applyAlignment="1">
      <alignment wrapText="1"/>
    </xf>
    <xf numFmtId="0" fontId="28" fillId="7" borderId="39" xfId="0" applyFont="1" applyFill="1" applyBorder="1" applyAlignment="1">
      <alignment horizontal="center" wrapText="1"/>
    </xf>
    <xf numFmtId="0" fontId="28" fillId="7" borderId="59" xfId="0" applyFont="1" applyFill="1" applyBorder="1" applyAlignment="1">
      <alignment horizontal="center" wrapText="1"/>
    </xf>
    <xf numFmtId="0" fontId="0" fillId="7" borderId="38" xfId="0" applyFill="1" applyBorder="1"/>
    <xf numFmtId="0" fontId="0" fillId="7" borderId="40" xfId="0" applyFill="1" applyBorder="1"/>
    <xf numFmtId="0" fontId="28" fillId="7" borderId="41" xfId="0" applyFont="1" applyFill="1" applyBorder="1" applyAlignment="1">
      <alignment horizontal="center" wrapText="1"/>
    </xf>
    <xf numFmtId="0" fontId="28" fillId="7" borderId="110" xfId="0" applyFont="1" applyFill="1" applyBorder="1" applyAlignment="1">
      <alignment horizontal="center" wrapText="1"/>
    </xf>
    <xf numFmtId="0" fontId="28" fillId="7" borderId="128" xfId="0" applyFont="1" applyFill="1" applyBorder="1" applyAlignment="1">
      <alignment horizontal="center"/>
    </xf>
    <xf numFmtId="0" fontId="28" fillId="7" borderId="129" xfId="0" applyFont="1" applyFill="1" applyBorder="1" applyAlignment="1">
      <alignment horizontal="center"/>
    </xf>
    <xf numFmtId="0" fontId="28" fillId="7" borderId="130" xfId="0" applyFont="1" applyFill="1" applyBorder="1" applyAlignment="1">
      <alignment horizontal="center"/>
    </xf>
    <xf numFmtId="0" fontId="0" fillId="5" borderId="47" xfId="0" applyFill="1" applyBorder="1" applyAlignment="1"/>
    <xf numFmtId="0" fontId="0" fillId="5" borderId="117" xfId="0" applyFill="1" applyBorder="1" applyAlignment="1"/>
    <xf numFmtId="0" fontId="0" fillId="5" borderId="116" xfId="0" applyFill="1" applyBorder="1" applyAlignment="1"/>
    <xf numFmtId="0" fontId="22" fillId="5" borderId="117" xfId="2" applyFill="1" applyBorder="1" applyAlignment="1">
      <alignment horizontal="center"/>
    </xf>
    <xf numFmtId="0" fontId="33" fillId="3" borderId="135" xfId="3" applyFill="1" applyAlignment="1">
      <alignment horizontal="center" wrapText="1"/>
    </xf>
    <xf numFmtId="0" fontId="8" fillId="4" borderId="134" xfId="3" applyFont="1" applyFill="1" applyBorder="1" applyAlignment="1">
      <alignment horizontal="center" wrapText="1"/>
    </xf>
    <xf numFmtId="1" fontId="33" fillId="3" borderId="136" xfId="3" applyNumberFormat="1" applyFill="1" applyBorder="1" applyAlignment="1">
      <alignment horizontal="center" wrapText="1"/>
    </xf>
    <xf numFmtId="0" fontId="33" fillId="3" borderId="137" xfId="3" applyFill="1" applyBorder="1" applyAlignment="1">
      <alignment horizontal="left"/>
    </xf>
    <xf numFmtId="0" fontId="33" fillId="3" borderId="75" xfId="4" applyFill="1" applyBorder="1" applyAlignment="1">
      <alignment horizontal="left"/>
    </xf>
    <xf numFmtId="0" fontId="33" fillId="3" borderId="80" xfId="4" applyFill="1" applyBorder="1" applyAlignment="1">
      <alignment horizontal="left"/>
    </xf>
    <xf numFmtId="1" fontId="34" fillId="0" borderId="65" xfId="6" applyNumberFormat="1" applyBorder="1" applyAlignment="1" applyProtection="1">
      <alignment horizontal="center"/>
      <protection locked="0"/>
    </xf>
    <xf numFmtId="1" fontId="34" fillId="0" borderId="90" xfId="6" applyNumberFormat="1" applyBorder="1" applyAlignment="1" applyProtection="1">
      <alignment horizontal="center"/>
      <protection locked="0"/>
    </xf>
    <xf numFmtId="1" fontId="34" fillId="0" borderId="74" xfId="6" applyNumberFormat="1" applyBorder="1" applyAlignment="1">
      <alignment horizontal="center" wrapText="1"/>
    </xf>
    <xf numFmtId="1" fontId="34" fillId="0" borderId="70" xfId="6" applyNumberFormat="1" applyBorder="1" applyAlignment="1">
      <alignment horizontal="center" wrapText="1"/>
    </xf>
    <xf numFmtId="0" fontId="35" fillId="0" borderId="51" xfId="5" applyBorder="1" applyAlignment="1" applyProtection="1">
      <alignment horizontal="center"/>
      <protection locked="0"/>
    </xf>
    <xf numFmtId="0" fontId="35" fillId="0" borderId="54" xfId="5" applyBorder="1" applyAlignment="1" applyProtection="1">
      <alignment horizontal="center"/>
      <protection locked="0"/>
    </xf>
    <xf numFmtId="0" fontId="7" fillId="0" borderId="1" xfId="0" applyFont="1" applyBorder="1" applyAlignment="1">
      <alignment horizontal="center" vertical="top" wrapText="1"/>
    </xf>
    <xf numFmtId="0" fontId="5" fillId="0" borderId="1" xfId="0" applyFont="1" applyBorder="1" applyAlignment="1">
      <alignment wrapText="1"/>
    </xf>
    <xf numFmtId="0" fontId="5" fillId="0" borderId="4" xfId="0" applyFont="1" applyBorder="1" applyAlignment="1">
      <alignment wrapText="1"/>
    </xf>
    <xf numFmtId="0" fontId="3" fillId="0" borderId="4" xfId="0" applyFont="1" applyBorder="1" applyAlignment="1">
      <alignment wrapText="1"/>
    </xf>
    <xf numFmtId="0" fontId="3" fillId="0" borderId="12" xfId="0" applyFont="1" applyBorder="1" applyAlignment="1">
      <alignment wrapText="1"/>
    </xf>
    <xf numFmtId="0" fontId="27" fillId="0" borderId="26" xfId="0" applyFont="1" applyBorder="1" applyAlignment="1">
      <alignment horizontal="center" vertical="center" wrapText="1"/>
    </xf>
    <xf numFmtId="0" fontId="36" fillId="8" borderId="138" xfId="0" applyFont="1" applyFill="1" applyBorder="1" applyAlignment="1">
      <alignment vertical="center" wrapText="1"/>
    </xf>
    <xf numFmtId="6" fontId="36" fillId="8" borderId="138" xfId="0" applyNumberFormat="1" applyFont="1" applyFill="1" applyBorder="1" applyAlignment="1">
      <alignment vertical="center" wrapText="1"/>
    </xf>
    <xf numFmtId="0" fontId="37" fillId="8" borderId="138" xfId="0" applyFont="1" applyFill="1" applyBorder="1" applyAlignment="1">
      <alignment vertical="center" wrapText="1"/>
    </xf>
    <xf numFmtId="0" fontId="8" fillId="0" borderId="4" xfId="0" applyFont="1" applyBorder="1" applyAlignment="1">
      <alignment wrapText="1"/>
    </xf>
    <xf numFmtId="0" fontId="38" fillId="0" borderId="4" xfId="0" applyFont="1" applyBorder="1" applyAlignment="1">
      <alignment wrapText="1"/>
    </xf>
    <xf numFmtId="0" fontId="8" fillId="0" borderId="6" xfId="0" applyFont="1" applyBorder="1" applyAlignment="1">
      <alignment wrapText="1"/>
    </xf>
    <xf numFmtId="0" fontId="8" fillId="0" borderId="6" xfId="0" applyFont="1" applyBorder="1" applyAlignment="1">
      <alignment horizontal="center" wrapText="1"/>
    </xf>
    <xf numFmtId="0" fontId="1" fillId="0" borderId="4" xfId="0" applyFont="1" applyBorder="1" applyAlignment="1">
      <alignment wrapText="1"/>
    </xf>
    <xf numFmtId="164" fontId="37" fillId="8" borderId="138" xfId="0" applyNumberFormat="1" applyFont="1" applyFill="1" applyBorder="1" applyAlignment="1">
      <alignment vertical="center" wrapText="1"/>
    </xf>
    <xf numFmtId="0" fontId="12" fillId="2" borderId="0" xfId="0" applyFont="1" applyFill="1" applyBorder="1"/>
    <xf numFmtId="0" fontId="0" fillId="0" borderId="93" xfId="0" applyFill="1" applyBorder="1" applyAlignment="1" applyProtection="1">
      <alignment horizontal="center"/>
      <protection locked="0"/>
    </xf>
    <xf numFmtId="0" fontId="17" fillId="0" borderId="142" xfId="0" applyFont="1" applyFill="1" applyBorder="1" applyAlignment="1">
      <alignment horizontal="center"/>
    </xf>
    <xf numFmtId="0" fontId="0" fillId="0" borderId="143" xfId="0" applyFill="1" applyBorder="1" applyAlignment="1">
      <alignment wrapText="1"/>
    </xf>
    <xf numFmtId="0" fontId="0" fillId="0" borderId="113" xfId="0" applyFill="1" applyBorder="1" applyAlignment="1">
      <alignment wrapText="1"/>
    </xf>
    <xf numFmtId="0" fontId="0" fillId="0" borderId="44" xfId="0" applyFill="1" applyBorder="1" applyAlignment="1" applyProtection="1">
      <alignment horizontal="center"/>
      <protection locked="0"/>
    </xf>
    <xf numFmtId="0" fontId="17" fillId="0" borderId="144" xfId="0" applyFont="1" applyFill="1" applyBorder="1" applyAlignment="1">
      <alignment horizontal="center"/>
    </xf>
    <xf numFmtId="0" fontId="0" fillId="0" borderId="60" xfId="0" applyFill="1" applyBorder="1" applyAlignment="1" applyProtection="1">
      <alignment horizontal="center"/>
      <protection locked="0"/>
    </xf>
    <xf numFmtId="0" fontId="35" fillId="0" borderId="56" xfId="5" applyBorder="1" applyAlignment="1" applyProtection="1">
      <alignment horizontal="center"/>
      <protection locked="0"/>
    </xf>
    <xf numFmtId="0" fontId="35" fillId="0" borderId="67" xfId="5" applyBorder="1" applyAlignment="1" applyProtection="1">
      <alignment horizontal="center"/>
      <protection locked="0"/>
    </xf>
    <xf numFmtId="0" fontId="0" fillId="0" borderId="54" xfId="0" applyFill="1" applyBorder="1" applyAlignment="1">
      <alignment horizontal="center"/>
    </xf>
    <xf numFmtId="0" fontId="24" fillId="0" borderId="144" xfId="0" applyFont="1" applyFill="1" applyBorder="1" applyAlignment="1">
      <alignment horizontal="center"/>
    </xf>
    <xf numFmtId="0" fontId="25" fillId="0" borderId="145" xfId="0" applyFont="1" applyFill="1" applyBorder="1"/>
    <xf numFmtId="0" fontId="25" fillId="0" borderId="57" xfId="0" applyFont="1" applyFill="1" applyBorder="1"/>
    <xf numFmtId="0" fontId="25" fillId="0" borderId="52" xfId="0" applyFont="1" applyFill="1" applyBorder="1" applyAlignment="1">
      <alignment wrapText="1"/>
    </xf>
    <xf numFmtId="0" fontId="25" fillId="0" borderId="54" xfId="0" applyFont="1" applyFill="1" applyBorder="1" applyAlignment="1">
      <alignment vertical="center"/>
    </xf>
    <xf numFmtId="0" fontId="25" fillId="0" borderId="89" xfId="0" applyFont="1" applyFill="1" applyBorder="1" applyAlignment="1">
      <alignment wrapText="1"/>
    </xf>
    <xf numFmtId="0" fontId="25" fillId="0" borderId="51" xfId="0" applyFont="1" applyFill="1" applyBorder="1" applyAlignment="1">
      <alignment wrapText="1"/>
    </xf>
    <xf numFmtId="0" fontId="39" fillId="0" borderId="139" xfId="0" applyFont="1" applyBorder="1" applyAlignment="1">
      <alignment horizontal="center"/>
    </xf>
    <xf numFmtId="0" fontId="39" fillId="0" borderId="140" xfId="0" applyFont="1" applyBorder="1" applyAlignment="1">
      <alignment horizontal="center"/>
    </xf>
    <xf numFmtId="0" fontId="39" fillId="0" borderId="141" xfId="0" applyFont="1" applyBorder="1" applyAlignment="1">
      <alignment horizontal="center"/>
    </xf>
    <xf numFmtId="1" fontId="0" fillId="5" borderId="69" xfId="0" applyNumberFormat="1" applyFill="1" applyBorder="1" applyAlignment="1">
      <alignment horizontal="center"/>
    </xf>
    <xf numFmtId="0" fontId="0" fillId="0" borderId="0" xfId="0" applyFill="1" applyBorder="1" applyAlignment="1" applyProtection="1">
      <alignment horizontal="center"/>
      <protection locked="0"/>
    </xf>
    <xf numFmtId="0" fontId="0" fillId="0" borderId="112" xfId="0" applyBorder="1" applyAlignment="1"/>
    <xf numFmtId="0" fontId="1" fillId="0" borderId="0" xfId="0" applyFont="1" applyBorder="1" applyAlignment="1">
      <alignment horizontal="right" wrapText="1"/>
    </xf>
    <xf numFmtId="0" fontId="0" fillId="5" borderId="111" xfId="0" applyFill="1" applyBorder="1" applyAlignment="1">
      <alignment horizontal="center"/>
    </xf>
    <xf numFmtId="0" fontId="0" fillId="0" borderId="146" xfId="0" applyBorder="1" applyAlignment="1">
      <alignment horizontal="right"/>
    </xf>
    <xf numFmtId="1" fontId="0" fillId="0" borderId="70" xfId="0" applyNumberFormat="1" applyFill="1" applyBorder="1" applyAlignment="1">
      <alignment horizontal="center"/>
    </xf>
    <xf numFmtId="0" fontId="0" fillId="0" borderId="147" xfId="0" applyFill="1" applyBorder="1" applyAlignment="1">
      <alignment horizontal="center"/>
    </xf>
    <xf numFmtId="0" fontId="2" fillId="0" borderId="112" xfId="0" applyFont="1" applyBorder="1" applyAlignment="1">
      <alignment horizontal="left" vertical="center" wrapText="1"/>
    </xf>
    <xf numFmtId="0" fontId="0" fillId="0" borderId="112" xfId="0" applyBorder="1" applyAlignment="1">
      <alignment horizontal="left" vertical="center" wrapText="1"/>
    </xf>
    <xf numFmtId="0" fontId="2" fillId="0" borderId="0" xfId="0" applyFont="1" applyBorder="1" applyAlignment="1">
      <alignment wrapText="1"/>
    </xf>
    <xf numFmtId="0" fontId="2" fillId="0" borderId="0" xfId="0" applyFont="1" applyBorder="1" applyAlignment="1">
      <alignment horizontal="left" vertical="center" wrapText="1"/>
    </xf>
    <xf numFmtId="0" fontId="17" fillId="0" borderId="55" xfId="0" applyFont="1" applyFill="1" applyBorder="1" applyAlignment="1">
      <alignment wrapText="1"/>
    </xf>
    <xf numFmtId="0" fontId="0" fillId="0" borderId="94" xfId="0" applyFill="1" applyBorder="1" applyAlignment="1" applyProtection="1">
      <alignment horizontal="center"/>
      <protection locked="0"/>
    </xf>
    <xf numFmtId="0" fontId="0" fillId="0" borderId="65" xfId="0" applyFill="1" applyBorder="1" applyAlignment="1">
      <alignment wrapText="1"/>
    </xf>
    <xf numFmtId="0" fontId="40" fillId="5" borderId="117" xfId="0" applyFont="1" applyFill="1" applyBorder="1" applyAlignment="1">
      <alignment horizontal="center"/>
    </xf>
    <xf numFmtId="0" fontId="0" fillId="5" borderId="18" xfId="0" applyFill="1" applyBorder="1"/>
    <xf numFmtId="0" fontId="41" fillId="0" borderId="43" xfId="0" applyFont="1" applyFill="1" applyBorder="1"/>
    <xf numFmtId="0" fontId="13" fillId="0" borderId="2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right" vertical="center" wrapText="1"/>
    </xf>
    <xf numFmtId="0" fontId="13" fillId="0" borderId="19" xfId="0" applyFont="1" applyBorder="1" applyAlignment="1">
      <alignment horizontal="right" vertical="center" wrapText="1"/>
    </xf>
    <xf numFmtId="0" fontId="13" fillId="0" borderId="8" xfId="0" applyFont="1" applyBorder="1" applyAlignment="1">
      <alignment horizontal="right" vertical="center" wrapText="1"/>
    </xf>
    <xf numFmtId="0" fontId="13" fillId="0" borderId="24" xfId="0" applyFont="1" applyBorder="1" applyAlignment="1">
      <alignment horizontal="center" vertical="center" wrapText="1"/>
    </xf>
    <xf numFmtId="0" fontId="13" fillId="0" borderId="26" xfId="0" applyFont="1" applyBorder="1" applyAlignment="1">
      <alignment horizontal="right" vertical="center" wrapText="1"/>
    </xf>
    <xf numFmtId="0" fontId="13" fillId="0" borderId="37" xfId="0" applyFont="1" applyBorder="1" applyAlignment="1">
      <alignment horizontal="right" vertical="center" wrapText="1"/>
    </xf>
    <xf numFmtId="0" fontId="13" fillId="0" borderId="12" xfId="0" applyFont="1" applyBorder="1" applyAlignment="1">
      <alignment horizontal="center" vertical="center" wrapText="1"/>
    </xf>
    <xf numFmtId="0" fontId="13" fillId="9" borderId="34" xfId="0" applyFont="1" applyFill="1" applyBorder="1" applyAlignment="1">
      <alignment horizontal="right" vertical="center" wrapText="1"/>
    </xf>
    <xf numFmtId="0" fontId="13" fillId="0" borderId="148" xfId="0" applyFont="1" applyBorder="1" applyAlignment="1">
      <alignment horizontal="right" vertical="center" wrapText="1"/>
    </xf>
    <xf numFmtId="0" fontId="42" fillId="0" borderId="0" xfId="0" applyFont="1" applyAlignment="1">
      <alignment horizontal="center" vertical="center"/>
    </xf>
    <xf numFmtId="0" fontId="43" fillId="8" borderId="150" xfId="0" applyFont="1" applyFill="1" applyBorder="1" applyAlignment="1">
      <alignment vertical="center" wrapText="1"/>
    </xf>
    <xf numFmtId="0" fontId="43" fillId="8" borderId="20" xfId="0" applyFont="1" applyFill="1" applyBorder="1" applyAlignment="1">
      <alignment vertical="center" wrapText="1"/>
    </xf>
    <xf numFmtId="0" fontId="44" fillId="8" borderId="16" xfId="0" applyFont="1" applyFill="1" applyBorder="1" applyAlignment="1">
      <alignment vertical="center" wrapText="1"/>
    </xf>
    <xf numFmtId="0" fontId="44" fillId="8" borderId="6" xfId="0" applyFont="1" applyFill="1" applyBorder="1" applyAlignment="1">
      <alignment vertical="center" wrapText="1"/>
    </xf>
    <xf numFmtId="0" fontId="45" fillId="0" borderId="0" xfId="0" applyFont="1" applyAlignment="1">
      <alignment horizontal="center"/>
    </xf>
    <xf numFmtId="0" fontId="13" fillId="0" borderId="1" xfId="0" applyFont="1" applyBorder="1" applyAlignment="1">
      <alignment vertical="center" wrapText="1"/>
    </xf>
    <xf numFmtId="0" fontId="46" fillId="10" borderId="23" xfId="0" applyFont="1" applyFill="1" applyBorder="1" applyAlignment="1">
      <alignment vertical="center" wrapText="1"/>
    </xf>
    <xf numFmtId="0" fontId="13" fillId="0" borderId="23" xfId="0" applyFont="1" applyBorder="1" applyAlignment="1">
      <alignment vertical="center" wrapText="1"/>
    </xf>
    <xf numFmtId="0" fontId="13" fillId="9" borderId="23" xfId="0" applyFont="1" applyFill="1" applyBorder="1" applyAlignment="1">
      <alignment vertical="center" wrapText="1"/>
    </xf>
    <xf numFmtId="0" fontId="42" fillId="0" borderId="5" xfId="0" applyFont="1" applyBorder="1" applyAlignment="1">
      <alignment vertical="center" wrapText="1"/>
    </xf>
    <xf numFmtId="0" fontId="42" fillId="0" borderId="4" xfId="0" applyFont="1" applyBorder="1" applyAlignment="1">
      <alignment horizontal="center" vertical="center" wrapText="1"/>
    </xf>
    <xf numFmtId="0" fontId="46" fillId="10" borderId="6" xfId="0" applyFont="1" applyFill="1" applyBorder="1" applyAlignment="1">
      <alignment horizontal="center" vertical="center" wrapText="1"/>
    </xf>
    <xf numFmtId="0" fontId="42" fillId="0" borderId="6" xfId="0" applyFont="1" applyBorder="1" applyAlignment="1">
      <alignment horizontal="center" vertical="center" wrapText="1"/>
    </xf>
    <xf numFmtId="0" fontId="42" fillId="9" borderId="6" xfId="0" applyFont="1" applyFill="1" applyBorder="1" applyAlignment="1">
      <alignment horizontal="center" vertical="center" wrapText="1"/>
    </xf>
    <xf numFmtId="0" fontId="47" fillId="0" borderId="8" xfId="0" applyFont="1" applyBorder="1" applyAlignment="1">
      <alignment horizontal="center" vertical="center" wrapText="1"/>
    </xf>
    <xf numFmtId="0" fontId="13" fillId="0" borderId="4" xfId="0" applyFont="1" applyBorder="1" applyAlignment="1">
      <alignment vertical="center" wrapText="1"/>
    </xf>
    <xf numFmtId="0" fontId="46" fillId="10" borderId="6" xfId="0" applyFont="1" applyFill="1" applyBorder="1" applyAlignment="1">
      <alignment vertical="center" wrapText="1"/>
    </xf>
    <xf numFmtId="0" fontId="13" fillId="0" borderId="6" xfId="0" applyFont="1" applyBorder="1" applyAlignment="1">
      <alignment vertical="center" wrapText="1"/>
    </xf>
    <xf numFmtId="0" fontId="13" fillId="9" borderId="6" xfId="0" applyFont="1" applyFill="1" applyBorder="1" applyAlignment="1">
      <alignment vertical="center" wrapText="1"/>
    </xf>
    <xf numFmtId="0" fontId="48" fillId="0" borderId="8" xfId="0" applyFont="1" applyBorder="1" applyAlignment="1">
      <alignment horizontal="right" vertical="center" wrapText="1"/>
    </xf>
    <xf numFmtId="0" fontId="13" fillId="0" borderId="7" xfId="0" applyFont="1" applyBorder="1" applyAlignment="1">
      <alignment vertical="center" wrapText="1"/>
    </xf>
    <xf numFmtId="0" fontId="15" fillId="0" borderId="6" xfId="0" applyFont="1" applyBorder="1" applyAlignment="1">
      <alignment vertical="center" wrapText="1"/>
    </xf>
    <xf numFmtId="0" fontId="46" fillId="10" borderId="11" xfId="0" applyFont="1" applyFill="1" applyBorder="1" applyAlignment="1">
      <alignment vertical="center" wrapText="1"/>
    </xf>
    <xf numFmtId="0" fontId="46" fillId="10" borderId="8" xfId="0" applyFont="1" applyFill="1" applyBorder="1" applyAlignment="1">
      <alignment vertical="center" wrapText="1"/>
    </xf>
    <xf numFmtId="0" fontId="46" fillId="10" borderId="151" xfId="0" applyFont="1" applyFill="1" applyBorder="1" applyAlignment="1">
      <alignment vertical="center" wrapText="1"/>
    </xf>
    <xf numFmtId="0" fontId="46" fillId="10" borderId="34" xfId="0" applyFont="1" applyFill="1" applyBorder="1" applyAlignment="1">
      <alignment vertical="center" wrapText="1"/>
    </xf>
    <xf numFmtId="0" fontId="46" fillId="10" borderId="13" xfId="0" applyFont="1" applyFill="1" applyBorder="1" applyAlignment="1">
      <alignment vertical="center" wrapText="1"/>
    </xf>
    <xf numFmtId="0" fontId="46" fillId="10" borderId="14" xfId="0" applyFont="1" applyFill="1" applyBorder="1" applyAlignment="1">
      <alignment vertical="center" wrapText="1"/>
    </xf>
    <xf numFmtId="0" fontId="13" fillId="0" borderId="16" xfId="0" applyFont="1" applyBorder="1" applyAlignment="1">
      <alignment vertical="center" wrapText="1"/>
    </xf>
    <xf numFmtId="0" fontId="50" fillId="0" borderId="0" xfId="0" applyFont="1" applyAlignment="1">
      <alignment horizontal="center" vertical="center"/>
    </xf>
    <xf numFmtId="0" fontId="13" fillId="0" borderId="154" xfId="0" applyFont="1" applyBorder="1" applyAlignment="1">
      <alignment vertical="center" wrapText="1"/>
    </xf>
    <xf numFmtId="0" fontId="51" fillId="0" borderId="0" xfId="0" applyFont="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49" xfId="0" applyFont="1" applyBorder="1" applyAlignment="1">
      <alignment horizontal="center" vertical="center" wrapText="1"/>
    </xf>
    <xf numFmtId="0" fontId="13" fillId="0" borderId="152" xfId="0" applyFont="1" applyBorder="1" applyAlignment="1">
      <alignment vertical="center" wrapText="1"/>
    </xf>
    <xf numFmtId="0" fontId="13" fillId="0" borderId="4" xfId="0" applyFont="1" applyBorder="1" applyAlignment="1">
      <alignment vertical="center" wrapText="1"/>
    </xf>
    <xf numFmtId="0" fontId="46" fillId="10" borderId="15" xfId="0" applyFont="1" applyFill="1" applyBorder="1" applyAlignment="1">
      <alignment vertical="center" wrapText="1"/>
    </xf>
    <xf numFmtId="0" fontId="46" fillId="10" borderId="16" xfId="0" applyFont="1" applyFill="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9" borderId="15" xfId="0" applyFont="1" applyFill="1" applyBorder="1" applyAlignment="1">
      <alignment vertical="center" wrapText="1"/>
    </xf>
    <xf numFmtId="0" fontId="13" fillId="9" borderId="16" xfId="0" applyFont="1" applyFill="1" applyBorder="1" applyAlignment="1">
      <alignment vertical="center" wrapText="1"/>
    </xf>
    <xf numFmtId="0" fontId="13" fillId="0" borderId="153" xfId="0" applyFont="1" applyBorder="1" applyAlignment="1">
      <alignment horizontal="right" vertical="center" wrapText="1"/>
    </xf>
    <xf numFmtId="0" fontId="13" fillId="0" borderId="149" xfId="0" applyFont="1" applyBorder="1" applyAlignment="1">
      <alignment horizontal="right" vertical="center" wrapText="1"/>
    </xf>
    <xf numFmtId="0" fontId="13" fillId="0" borderId="155" xfId="0" applyFont="1" applyBorder="1" applyAlignment="1">
      <alignment vertical="center" wrapText="1"/>
    </xf>
  </cellXfs>
  <cellStyles count="7">
    <cellStyle name="Heading 1" xfId="3" builtinId="16" customBuiltin="1"/>
    <cellStyle name="Heading 2" xfId="4" builtinId="17" customBuiltin="1"/>
    <cellStyle name="Input" xfId="5" builtinId="20" customBuiltin="1"/>
    <cellStyle name="Normal" xfId="0" builtinId="0"/>
    <cellStyle name="Normal 2" xfId="1" xr:uid="{00000000-0005-0000-0000-000004000000}"/>
    <cellStyle name="Output" xfId="6" builtinId="21" customBuiltin="1"/>
    <cellStyle name="Title" xfId="2" builtinId="1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mcdowell/Documents/Fire%20MGMT/Prevention/Prevention%20Plans/Horton%202012/work%20area/TABLE%208%20-%20Cost%20Benefit%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REFERENCE DATA"/>
    </sheetNames>
    <sheetDataSet>
      <sheetData sheetId="0" refreshError="1"/>
      <sheetData sheetId="1">
        <row r="1">
          <cell r="A1" t="str">
            <v>Pacific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8"/>
  <sheetViews>
    <sheetView tabSelected="1" workbookViewId="0">
      <selection activeCell="B15" sqref="B15"/>
    </sheetView>
  </sheetViews>
  <sheetFormatPr defaultRowHeight="14.5" x14ac:dyDescent="0.35"/>
  <cols>
    <col min="2" max="2" width="30.453125" customWidth="1"/>
    <col min="3" max="3" width="48.54296875" customWidth="1"/>
    <col min="4" max="4" width="23.1796875" customWidth="1"/>
    <col min="5" max="5" width="41.54296875" customWidth="1"/>
  </cols>
  <sheetData>
    <row r="2" spans="2:5" ht="68.25" customHeight="1" x14ac:dyDescent="0.35">
      <c r="E2" t="s">
        <v>0</v>
      </c>
    </row>
    <row r="9" spans="2:5" ht="26" x14ac:dyDescent="0.6">
      <c r="C9" s="199" t="s">
        <v>180</v>
      </c>
    </row>
    <row r="10" spans="2:5" ht="23.5" x14ac:dyDescent="0.55000000000000004">
      <c r="C10" s="198" t="s">
        <v>363</v>
      </c>
    </row>
    <row r="11" spans="2:5" ht="15" thickBot="1" x14ac:dyDescent="0.4"/>
    <row r="12" spans="2:5" ht="38" thickTop="1" thickBot="1" x14ac:dyDescent="0.4">
      <c r="B12" s="1" t="s">
        <v>396</v>
      </c>
      <c r="C12" s="2" t="s">
        <v>374</v>
      </c>
      <c r="D12" s="3" t="s">
        <v>375</v>
      </c>
    </row>
    <row r="13" spans="2:5" ht="17" thickBot="1" x14ac:dyDescent="0.4">
      <c r="B13" s="7" t="s">
        <v>198</v>
      </c>
      <c r="C13" s="8" t="s">
        <v>1</v>
      </c>
      <c r="D13" s="9" t="s">
        <v>2</v>
      </c>
    </row>
    <row r="14" spans="2:5" ht="17" thickBot="1" x14ac:dyDescent="0.4">
      <c r="B14" s="7" t="s">
        <v>199</v>
      </c>
      <c r="C14" s="8" t="s">
        <v>3</v>
      </c>
      <c r="D14" s="9" t="s">
        <v>4</v>
      </c>
    </row>
    <row r="15" spans="2:5" ht="17" thickBot="1" x14ac:dyDescent="0.4">
      <c r="B15" s="7" t="s">
        <v>200</v>
      </c>
      <c r="C15" s="8" t="s">
        <v>5</v>
      </c>
      <c r="D15" s="9" t="s">
        <v>6</v>
      </c>
    </row>
    <row r="16" spans="2:5" ht="15" thickBot="1" x14ac:dyDescent="0.4">
      <c r="B16" s="4"/>
      <c r="C16" s="5"/>
      <c r="D16" s="6"/>
    </row>
    <row r="17" spans="3:3" ht="15" thickTop="1" x14ac:dyDescent="0.35"/>
    <row r="18" spans="3:3" x14ac:dyDescent="0.35">
      <c r="C18">
        <v>1</v>
      </c>
    </row>
  </sheetData>
  <printOptions horizontalCentered="1" verticalCentered="1"/>
  <pageMargins left="0.7" right="0.7" top="0.75" bottom="0.75" header="0.3" footer="0.3"/>
  <pageSetup orientation="landscape"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8"/>
  <sheetViews>
    <sheetView view="pageBreakPreview" zoomScale="55" zoomScaleNormal="100" zoomScaleSheetLayoutView="55" workbookViewId="0">
      <selection activeCell="D2" sqref="D2"/>
    </sheetView>
  </sheetViews>
  <sheetFormatPr defaultRowHeight="14.5" x14ac:dyDescent="0.35"/>
  <cols>
    <col min="1" max="1" width="9.1796875" style="65"/>
    <col min="2" max="2" width="37" style="64" customWidth="1"/>
    <col min="3" max="3" width="11.453125" customWidth="1"/>
    <col min="4" max="4" width="29.81640625" customWidth="1"/>
    <col min="5" max="5" width="16" customWidth="1"/>
    <col min="6" max="6" width="15.54296875" customWidth="1"/>
    <col min="7" max="7" width="15.1796875" customWidth="1"/>
    <col min="8" max="8" width="18.7265625" customWidth="1"/>
    <col min="10" max="10" width="65.54296875" customWidth="1"/>
    <col min="236" max="236" width="32" customWidth="1"/>
    <col min="237" max="237" width="29.54296875" customWidth="1"/>
    <col min="238" max="238" width="16.54296875" customWidth="1"/>
    <col min="239" max="239" width="23.26953125" customWidth="1"/>
    <col min="240" max="240" width="11.81640625" customWidth="1"/>
    <col min="492" max="492" width="32" customWidth="1"/>
    <col min="493" max="493" width="29.54296875" customWidth="1"/>
    <col min="494" max="494" width="16.54296875" customWidth="1"/>
    <col min="495" max="495" width="23.26953125" customWidth="1"/>
    <col min="496" max="496" width="11.81640625" customWidth="1"/>
    <col min="748" max="748" width="32" customWidth="1"/>
    <col min="749" max="749" width="29.54296875" customWidth="1"/>
    <col min="750" max="750" width="16.54296875" customWidth="1"/>
    <col min="751" max="751" width="23.26953125" customWidth="1"/>
    <col min="752" max="752" width="11.81640625" customWidth="1"/>
    <col min="1004" max="1004" width="32" customWidth="1"/>
    <col min="1005" max="1005" width="29.54296875" customWidth="1"/>
    <col min="1006" max="1006" width="16.54296875" customWidth="1"/>
    <col min="1007" max="1007" width="23.26953125" customWidth="1"/>
    <col min="1008" max="1008" width="11.81640625" customWidth="1"/>
    <col min="1260" max="1260" width="32" customWidth="1"/>
    <col min="1261" max="1261" width="29.54296875" customWidth="1"/>
    <col min="1262" max="1262" width="16.54296875" customWidth="1"/>
    <col min="1263" max="1263" width="23.26953125" customWidth="1"/>
    <col min="1264" max="1264" width="11.81640625" customWidth="1"/>
    <col min="1516" max="1516" width="32" customWidth="1"/>
    <col min="1517" max="1517" width="29.54296875" customWidth="1"/>
    <col min="1518" max="1518" width="16.54296875" customWidth="1"/>
    <col min="1519" max="1519" width="23.26953125" customWidth="1"/>
    <col min="1520" max="1520" width="11.81640625" customWidth="1"/>
    <col min="1772" max="1772" width="32" customWidth="1"/>
    <col min="1773" max="1773" width="29.54296875" customWidth="1"/>
    <col min="1774" max="1774" width="16.54296875" customWidth="1"/>
    <col min="1775" max="1775" width="23.26953125" customWidth="1"/>
    <col min="1776" max="1776" width="11.81640625" customWidth="1"/>
    <col min="2028" max="2028" width="32" customWidth="1"/>
    <col min="2029" max="2029" width="29.54296875" customWidth="1"/>
    <col min="2030" max="2030" width="16.54296875" customWidth="1"/>
    <col min="2031" max="2031" width="23.26953125" customWidth="1"/>
    <col min="2032" max="2032" width="11.81640625" customWidth="1"/>
    <col min="2284" max="2284" width="32" customWidth="1"/>
    <col min="2285" max="2285" width="29.54296875" customWidth="1"/>
    <col min="2286" max="2286" width="16.54296875" customWidth="1"/>
    <col min="2287" max="2287" width="23.26953125" customWidth="1"/>
    <col min="2288" max="2288" width="11.81640625" customWidth="1"/>
    <col min="2540" max="2540" width="32" customWidth="1"/>
    <col min="2541" max="2541" width="29.54296875" customWidth="1"/>
    <col min="2542" max="2542" width="16.54296875" customWidth="1"/>
    <col min="2543" max="2543" width="23.26953125" customWidth="1"/>
    <col min="2544" max="2544" width="11.81640625" customWidth="1"/>
    <col min="2796" max="2796" width="32" customWidth="1"/>
    <col min="2797" max="2797" width="29.54296875" customWidth="1"/>
    <col min="2798" max="2798" width="16.54296875" customWidth="1"/>
    <col min="2799" max="2799" width="23.26953125" customWidth="1"/>
    <col min="2800" max="2800" width="11.81640625" customWidth="1"/>
    <col min="3052" max="3052" width="32" customWidth="1"/>
    <col min="3053" max="3053" width="29.54296875" customWidth="1"/>
    <col min="3054" max="3054" width="16.54296875" customWidth="1"/>
    <col min="3055" max="3055" width="23.26953125" customWidth="1"/>
    <col min="3056" max="3056" width="11.81640625" customWidth="1"/>
    <col min="3308" max="3308" width="32" customWidth="1"/>
    <col min="3309" max="3309" width="29.54296875" customWidth="1"/>
    <col min="3310" max="3310" width="16.54296875" customWidth="1"/>
    <col min="3311" max="3311" width="23.26953125" customWidth="1"/>
    <col min="3312" max="3312" width="11.81640625" customWidth="1"/>
    <col min="3564" max="3564" width="32" customWidth="1"/>
    <col min="3565" max="3565" width="29.54296875" customWidth="1"/>
    <col min="3566" max="3566" width="16.54296875" customWidth="1"/>
    <col min="3567" max="3567" width="23.26953125" customWidth="1"/>
    <col min="3568" max="3568" width="11.81640625" customWidth="1"/>
    <col min="3820" max="3820" width="32" customWidth="1"/>
    <col min="3821" max="3821" width="29.54296875" customWidth="1"/>
    <col min="3822" max="3822" width="16.54296875" customWidth="1"/>
    <col min="3823" max="3823" width="23.26953125" customWidth="1"/>
    <col min="3824" max="3824" width="11.81640625" customWidth="1"/>
    <col min="4076" max="4076" width="32" customWidth="1"/>
    <col min="4077" max="4077" width="29.54296875" customWidth="1"/>
    <col min="4078" max="4078" width="16.54296875" customWidth="1"/>
    <col min="4079" max="4079" width="23.26953125" customWidth="1"/>
    <col min="4080" max="4080" width="11.81640625" customWidth="1"/>
    <col min="4332" max="4332" width="32" customWidth="1"/>
    <col min="4333" max="4333" width="29.54296875" customWidth="1"/>
    <col min="4334" max="4334" width="16.54296875" customWidth="1"/>
    <col min="4335" max="4335" width="23.26953125" customWidth="1"/>
    <col min="4336" max="4336" width="11.81640625" customWidth="1"/>
    <col min="4588" max="4588" width="32" customWidth="1"/>
    <col min="4589" max="4589" width="29.54296875" customWidth="1"/>
    <col min="4590" max="4590" width="16.54296875" customWidth="1"/>
    <col min="4591" max="4591" width="23.26953125" customWidth="1"/>
    <col min="4592" max="4592" width="11.81640625" customWidth="1"/>
    <col min="4844" max="4844" width="32" customWidth="1"/>
    <col min="4845" max="4845" width="29.54296875" customWidth="1"/>
    <col min="4846" max="4846" width="16.54296875" customWidth="1"/>
    <col min="4847" max="4847" width="23.26953125" customWidth="1"/>
    <col min="4848" max="4848" width="11.81640625" customWidth="1"/>
    <col min="5100" max="5100" width="32" customWidth="1"/>
    <col min="5101" max="5101" width="29.54296875" customWidth="1"/>
    <col min="5102" max="5102" width="16.54296875" customWidth="1"/>
    <col min="5103" max="5103" width="23.26953125" customWidth="1"/>
    <col min="5104" max="5104" width="11.81640625" customWidth="1"/>
    <col min="5356" max="5356" width="32" customWidth="1"/>
    <col min="5357" max="5357" width="29.54296875" customWidth="1"/>
    <col min="5358" max="5358" width="16.54296875" customWidth="1"/>
    <col min="5359" max="5359" width="23.26953125" customWidth="1"/>
    <col min="5360" max="5360" width="11.81640625" customWidth="1"/>
    <col min="5612" max="5612" width="32" customWidth="1"/>
    <col min="5613" max="5613" width="29.54296875" customWidth="1"/>
    <col min="5614" max="5614" width="16.54296875" customWidth="1"/>
    <col min="5615" max="5615" width="23.26953125" customWidth="1"/>
    <col min="5616" max="5616" width="11.81640625" customWidth="1"/>
    <col min="5868" max="5868" width="32" customWidth="1"/>
    <col min="5869" max="5869" width="29.54296875" customWidth="1"/>
    <col min="5870" max="5870" width="16.54296875" customWidth="1"/>
    <col min="5871" max="5871" width="23.26953125" customWidth="1"/>
    <col min="5872" max="5872" width="11.81640625" customWidth="1"/>
    <col min="6124" max="6124" width="32" customWidth="1"/>
    <col min="6125" max="6125" width="29.54296875" customWidth="1"/>
    <col min="6126" max="6126" width="16.54296875" customWidth="1"/>
    <col min="6127" max="6127" width="23.26953125" customWidth="1"/>
    <col min="6128" max="6128" width="11.81640625" customWidth="1"/>
    <col min="6380" max="6380" width="32" customWidth="1"/>
    <col min="6381" max="6381" width="29.54296875" customWidth="1"/>
    <col min="6382" max="6382" width="16.54296875" customWidth="1"/>
    <col min="6383" max="6383" width="23.26953125" customWidth="1"/>
    <col min="6384" max="6384" width="11.81640625" customWidth="1"/>
    <col min="6636" max="6636" width="32" customWidth="1"/>
    <col min="6637" max="6637" width="29.54296875" customWidth="1"/>
    <col min="6638" max="6638" width="16.54296875" customWidth="1"/>
    <col min="6639" max="6639" width="23.26953125" customWidth="1"/>
    <col min="6640" max="6640" width="11.81640625" customWidth="1"/>
    <col min="6892" max="6892" width="32" customWidth="1"/>
    <col min="6893" max="6893" width="29.54296875" customWidth="1"/>
    <col min="6894" max="6894" width="16.54296875" customWidth="1"/>
    <col min="6895" max="6895" width="23.26953125" customWidth="1"/>
    <col min="6896" max="6896" width="11.81640625" customWidth="1"/>
    <col min="7148" max="7148" width="32" customWidth="1"/>
    <col min="7149" max="7149" width="29.54296875" customWidth="1"/>
    <col min="7150" max="7150" width="16.54296875" customWidth="1"/>
    <col min="7151" max="7151" width="23.26953125" customWidth="1"/>
    <col min="7152" max="7152" width="11.81640625" customWidth="1"/>
    <col min="7404" max="7404" width="32" customWidth="1"/>
    <col min="7405" max="7405" width="29.54296875" customWidth="1"/>
    <col min="7406" max="7406" width="16.54296875" customWidth="1"/>
    <col min="7407" max="7407" width="23.26953125" customWidth="1"/>
    <col min="7408" max="7408" width="11.81640625" customWidth="1"/>
    <col min="7660" max="7660" width="32" customWidth="1"/>
    <col min="7661" max="7661" width="29.54296875" customWidth="1"/>
    <col min="7662" max="7662" width="16.54296875" customWidth="1"/>
    <col min="7663" max="7663" width="23.26953125" customWidth="1"/>
    <col min="7664" max="7664" width="11.81640625" customWidth="1"/>
    <col min="7916" max="7916" width="32" customWidth="1"/>
    <col min="7917" max="7917" width="29.54296875" customWidth="1"/>
    <col min="7918" max="7918" width="16.54296875" customWidth="1"/>
    <col min="7919" max="7919" width="23.26953125" customWidth="1"/>
    <col min="7920" max="7920" width="11.81640625" customWidth="1"/>
    <col min="8172" max="8172" width="32" customWidth="1"/>
    <col min="8173" max="8173" width="29.54296875" customWidth="1"/>
    <col min="8174" max="8174" width="16.54296875" customWidth="1"/>
    <col min="8175" max="8175" width="23.26953125" customWidth="1"/>
    <col min="8176" max="8176" width="11.81640625" customWidth="1"/>
    <col min="8428" max="8428" width="32" customWidth="1"/>
    <col min="8429" max="8429" width="29.54296875" customWidth="1"/>
    <col min="8430" max="8430" width="16.54296875" customWidth="1"/>
    <col min="8431" max="8431" width="23.26953125" customWidth="1"/>
    <col min="8432" max="8432" width="11.81640625" customWidth="1"/>
    <col min="8684" max="8684" width="32" customWidth="1"/>
    <col min="8685" max="8685" width="29.54296875" customWidth="1"/>
    <col min="8686" max="8686" width="16.54296875" customWidth="1"/>
    <col min="8687" max="8687" width="23.26953125" customWidth="1"/>
    <col min="8688" max="8688" width="11.81640625" customWidth="1"/>
    <col min="8940" max="8940" width="32" customWidth="1"/>
    <col min="8941" max="8941" width="29.54296875" customWidth="1"/>
    <col min="8942" max="8942" width="16.54296875" customWidth="1"/>
    <col min="8943" max="8943" width="23.26953125" customWidth="1"/>
    <col min="8944" max="8944" width="11.81640625" customWidth="1"/>
    <col min="9196" max="9196" width="32" customWidth="1"/>
    <col min="9197" max="9197" width="29.54296875" customWidth="1"/>
    <col min="9198" max="9198" width="16.54296875" customWidth="1"/>
    <col min="9199" max="9199" width="23.26953125" customWidth="1"/>
    <col min="9200" max="9200" width="11.81640625" customWidth="1"/>
    <col min="9452" max="9452" width="32" customWidth="1"/>
    <col min="9453" max="9453" width="29.54296875" customWidth="1"/>
    <col min="9454" max="9454" width="16.54296875" customWidth="1"/>
    <col min="9455" max="9455" width="23.26953125" customWidth="1"/>
    <col min="9456" max="9456" width="11.81640625" customWidth="1"/>
    <col min="9708" max="9708" width="32" customWidth="1"/>
    <col min="9709" max="9709" width="29.54296875" customWidth="1"/>
    <col min="9710" max="9710" width="16.54296875" customWidth="1"/>
    <col min="9711" max="9711" width="23.26953125" customWidth="1"/>
    <col min="9712" max="9712" width="11.81640625" customWidth="1"/>
    <col min="9964" max="9964" width="32" customWidth="1"/>
    <col min="9965" max="9965" width="29.54296875" customWidth="1"/>
    <col min="9966" max="9966" width="16.54296875" customWidth="1"/>
    <col min="9967" max="9967" width="23.26953125" customWidth="1"/>
    <col min="9968" max="9968" width="11.81640625" customWidth="1"/>
    <col min="10220" max="10220" width="32" customWidth="1"/>
    <col min="10221" max="10221" width="29.54296875" customWidth="1"/>
    <col min="10222" max="10222" width="16.54296875" customWidth="1"/>
    <col min="10223" max="10223" width="23.26953125" customWidth="1"/>
    <col min="10224" max="10224" width="11.81640625" customWidth="1"/>
    <col min="10476" max="10476" width="32" customWidth="1"/>
    <col min="10477" max="10477" width="29.54296875" customWidth="1"/>
    <col min="10478" max="10478" width="16.54296875" customWidth="1"/>
    <col min="10479" max="10479" width="23.26953125" customWidth="1"/>
    <col min="10480" max="10480" width="11.81640625" customWidth="1"/>
    <col min="10732" max="10732" width="32" customWidth="1"/>
    <col min="10733" max="10733" width="29.54296875" customWidth="1"/>
    <col min="10734" max="10734" width="16.54296875" customWidth="1"/>
    <col min="10735" max="10735" width="23.26953125" customWidth="1"/>
    <col min="10736" max="10736" width="11.81640625" customWidth="1"/>
    <col min="10988" max="10988" width="32" customWidth="1"/>
    <col min="10989" max="10989" width="29.54296875" customWidth="1"/>
    <col min="10990" max="10990" width="16.54296875" customWidth="1"/>
    <col min="10991" max="10991" width="23.26953125" customWidth="1"/>
    <col min="10992" max="10992" width="11.81640625" customWidth="1"/>
    <col min="11244" max="11244" width="32" customWidth="1"/>
    <col min="11245" max="11245" width="29.54296875" customWidth="1"/>
    <col min="11246" max="11246" width="16.54296875" customWidth="1"/>
    <col min="11247" max="11247" width="23.26953125" customWidth="1"/>
    <col min="11248" max="11248" width="11.81640625" customWidth="1"/>
    <col min="11500" max="11500" width="32" customWidth="1"/>
    <col min="11501" max="11501" width="29.54296875" customWidth="1"/>
    <col min="11502" max="11502" width="16.54296875" customWidth="1"/>
    <col min="11503" max="11503" width="23.26953125" customWidth="1"/>
    <col min="11504" max="11504" width="11.81640625" customWidth="1"/>
    <col min="11756" max="11756" width="32" customWidth="1"/>
    <col min="11757" max="11757" width="29.54296875" customWidth="1"/>
    <col min="11758" max="11758" width="16.54296875" customWidth="1"/>
    <col min="11759" max="11759" width="23.26953125" customWidth="1"/>
    <col min="11760" max="11760" width="11.81640625" customWidth="1"/>
    <col min="12012" max="12012" width="32" customWidth="1"/>
    <col min="12013" max="12013" width="29.54296875" customWidth="1"/>
    <col min="12014" max="12014" width="16.54296875" customWidth="1"/>
    <col min="12015" max="12015" width="23.26953125" customWidth="1"/>
    <col min="12016" max="12016" width="11.81640625" customWidth="1"/>
    <col min="12268" max="12268" width="32" customWidth="1"/>
    <col min="12269" max="12269" width="29.54296875" customWidth="1"/>
    <col min="12270" max="12270" width="16.54296875" customWidth="1"/>
    <col min="12271" max="12271" width="23.26953125" customWidth="1"/>
    <col min="12272" max="12272" width="11.81640625" customWidth="1"/>
    <col min="12524" max="12524" width="32" customWidth="1"/>
    <col min="12525" max="12525" width="29.54296875" customWidth="1"/>
    <col min="12526" max="12526" width="16.54296875" customWidth="1"/>
    <col min="12527" max="12527" width="23.26953125" customWidth="1"/>
    <col min="12528" max="12528" width="11.81640625" customWidth="1"/>
    <col min="12780" max="12780" width="32" customWidth="1"/>
    <col min="12781" max="12781" width="29.54296875" customWidth="1"/>
    <col min="12782" max="12782" width="16.54296875" customWidth="1"/>
    <col min="12783" max="12783" width="23.26953125" customWidth="1"/>
    <col min="12784" max="12784" width="11.81640625" customWidth="1"/>
    <col min="13036" max="13036" width="32" customWidth="1"/>
    <col min="13037" max="13037" width="29.54296875" customWidth="1"/>
    <col min="13038" max="13038" width="16.54296875" customWidth="1"/>
    <col min="13039" max="13039" width="23.26953125" customWidth="1"/>
    <col min="13040" max="13040" width="11.81640625" customWidth="1"/>
    <col min="13292" max="13292" width="32" customWidth="1"/>
    <col min="13293" max="13293" width="29.54296875" customWidth="1"/>
    <col min="13294" max="13294" width="16.54296875" customWidth="1"/>
    <col min="13295" max="13295" width="23.26953125" customWidth="1"/>
    <col min="13296" max="13296" width="11.81640625" customWidth="1"/>
    <col min="13548" max="13548" width="32" customWidth="1"/>
    <col min="13549" max="13549" width="29.54296875" customWidth="1"/>
    <col min="13550" max="13550" width="16.54296875" customWidth="1"/>
    <col min="13551" max="13551" width="23.26953125" customWidth="1"/>
    <col min="13552" max="13552" width="11.81640625" customWidth="1"/>
    <col min="13804" max="13804" width="32" customWidth="1"/>
    <col min="13805" max="13805" width="29.54296875" customWidth="1"/>
    <col min="13806" max="13806" width="16.54296875" customWidth="1"/>
    <col min="13807" max="13807" width="23.26953125" customWidth="1"/>
    <col min="13808" max="13808" width="11.81640625" customWidth="1"/>
    <col min="14060" max="14060" width="32" customWidth="1"/>
    <col min="14061" max="14061" width="29.54296875" customWidth="1"/>
    <col min="14062" max="14062" width="16.54296875" customWidth="1"/>
    <col min="14063" max="14063" width="23.26953125" customWidth="1"/>
    <col min="14064" max="14064" width="11.81640625" customWidth="1"/>
    <col min="14316" max="14316" width="32" customWidth="1"/>
    <col min="14317" max="14317" width="29.54296875" customWidth="1"/>
    <col min="14318" max="14318" width="16.54296875" customWidth="1"/>
    <col min="14319" max="14319" width="23.26953125" customWidth="1"/>
    <col min="14320" max="14320" width="11.81640625" customWidth="1"/>
    <col min="14572" max="14572" width="32" customWidth="1"/>
    <col min="14573" max="14573" width="29.54296875" customWidth="1"/>
    <col min="14574" max="14574" width="16.54296875" customWidth="1"/>
    <col min="14575" max="14575" width="23.26953125" customWidth="1"/>
    <col min="14576" max="14576" width="11.81640625" customWidth="1"/>
    <col min="14828" max="14828" width="32" customWidth="1"/>
    <col min="14829" max="14829" width="29.54296875" customWidth="1"/>
    <col min="14830" max="14830" width="16.54296875" customWidth="1"/>
    <col min="14831" max="14831" width="23.26953125" customWidth="1"/>
    <col min="14832" max="14832" width="11.81640625" customWidth="1"/>
    <col min="15084" max="15084" width="32" customWidth="1"/>
    <col min="15085" max="15085" width="29.54296875" customWidth="1"/>
    <col min="15086" max="15086" width="16.54296875" customWidth="1"/>
    <col min="15087" max="15087" width="23.26953125" customWidth="1"/>
    <col min="15088" max="15088" width="11.81640625" customWidth="1"/>
    <col min="15340" max="15340" width="32" customWidth="1"/>
    <col min="15341" max="15341" width="29.54296875" customWidth="1"/>
    <col min="15342" max="15342" width="16.54296875" customWidth="1"/>
    <col min="15343" max="15343" width="23.26953125" customWidth="1"/>
    <col min="15344" max="15344" width="11.81640625" customWidth="1"/>
    <col min="15596" max="15596" width="32" customWidth="1"/>
    <col min="15597" max="15597" width="29.54296875" customWidth="1"/>
    <col min="15598" max="15598" width="16.54296875" customWidth="1"/>
    <col min="15599" max="15599" width="23.26953125" customWidth="1"/>
    <col min="15600" max="15600" width="11.81640625" customWidth="1"/>
    <col min="15852" max="15852" width="32" customWidth="1"/>
    <col min="15853" max="15853" width="29.54296875" customWidth="1"/>
    <col min="15854" max="15854" width="16.54296875" customWidth="1"/>
    <col min="15855" max="15855" width="23.26953125" customWidth="1"/>
    <col min="15856" max="15856" width="11.81640625" customWidth="1"/>
    <col min="16108" max="16108" width="32" customWidth="1"/>
    <col min="16109" max="16109" width="29.54296875" customWidth="1"/>
    <col min="16110" max="16110" width="16.54296875" customWidth="1"/>
    <col min="16111" max="16111" width="23.26953125" customWidth="1"/>
    <col min="16112" max="16112" width="11.81640625" customWidth="1"/>
  </cols>
  <sheetData>
    <row r="1" spans="1:10" ht="38.25" customHeight="1" x14ac:dyDescent="0.35">
      <c r="A1" s="365"/>
      <c r="D1" s="365" t="s">
        <v>416</v>
      </c>
    </row>
    <row r="2" spans="1:10" ht="44.25" customHeight="1" thickBot="1" x14ac:dyDescent="0.4">
      <c r="B2" s="311"/>
      <c r="C2" s="312"/>
      <c r="J2" s="314"/>
    </row>
    <row r="3" spans="1:10" ht="16.5" customHeight="1" thickTop="1" x14ac:dyDescent="0.35">
      <c r="B3" s="382" t="s">
        <v>411</v>
      </c>
      <c r="C3" s="382" t="s">
        <v>119</v>
      </c>
      <c r="D3" s="364" t="s">
        <v>412</v>
      </c>
      <c r="E3" s="376" t="s">
        <v>47</v>
      </c>
      <c r="F3" s="364" t="s">
        <v>365</v>
      </c>
      <c r="G3" s="364" t="s">
        <v>47</v>
      </c>
      <c r="H3" s="376" t="s">
        <v>365</v>
      </c>
    </row>
    <row r="4" spans="1:10" ht="16" thickBot="1" x14ac:dyDescent="0.4">
      <c r="B4" s="377"/>
      <c r="C4" s="377"/>
      <c r="D4" s="351" t="s">
        <v>413</v>
      </c>
      <c r="E4" s="377"/>
      <c r="F4" s="351" t="s">
        <v>414</v>
      </c>
      <c r="G4" s="351" t="s">
        <v>415</v>
      </c>
      <c r="H4" s="377"/>
    </row>
    <row r="5" spans="1:10" ht="16" thickBot="1" x14ac:dyDescent="0.4">
      <c r="B5" s="362"/>
      <c r="C5" s="351"/>
      <c r="D5" s="351"/>
      <c r="E5" s="351"/>
      <c r="F5" s="322"/>
      <c r="G5" s="322"/>
      <c r="H5" s="322"/>
    </row>
    <row r="6" spans="1:10" ht="16" thickBot="1" x14ac:dyDescent="0.4">
      <c r="B6" s="362"/>
      <c r="C6" s="351"/>
      <c r="D6" s="351"/>
      <c r="E6" s="351"/>
      <c r="F6" s="322"/>
      <c r="G6" s="322"/>
      <c r="H6" s="322"/>
    </row>
    <row r="7" spans="1:10" ht="16" thickBot="1" x14ac:dyDescent="0.4">
      <c r="B7" s="362"/>
      <c r="C7" s="351"/>
      <c r="D7" s="351"/>
      <c r="E7" s="351"/>
      <c r="F7" s="322"/>
      <c r="G7" s="322"/>
      <c r="H7" s="322"/>
    </row>
    <row r="8" spans="1:10" ht="16" thickBot="1" x14ac:dyDescent="0.4">
      <c r="B8" s="362"/>
      <c r="C8" s="351"/>
      <c r="D8" s="351"/>
      <c r="E8" s="351"/>
      <c r="F8" s="322"/>
      <c r="G8" s="322"/>
      <c r="H8" s="322"/>
    </row>
  </sheetData>
  <mergeCells count="4">
    <mergeCell ref="B3:B4"/>
    <mergeCell ref="C3:C4"/>
    <mergeCell ref="E3:E4"/>
    <mergeCell ref="H3:H4"/>
  </mergeCells>
  <printOptions horizontalCentered="1" verticalCentered="1"/>
  <pageMargins left="0.7" right="0.7" top="0.75" bottom="0.75" header="0.3" footer="0.3"/>
  <pageSetup scale="80" fitToHeight="0" orientation="landscape" horizontalDpi="4294967293"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91E98-5269-40E5-8A50-39037BF73592}">
  <dimension ref="B2:H8"/>
  <sheetViews>
    <sheetView workbookViewId="0">
      <selection activeCell="J11" sqref="J11"/>
    </sheetView>
  </sheetViews>
  <sheetFormatPr defaultRowHeight="14.5" x14ac:dyDescent="0.35"/>
  <cols>
    <col min="2" max="2" width="15.26953125" customWidth="1"/>
    <col min="3" max="3" width="14.81640625" customWidth="1"/>
    <col min="6" max="6" width="11.26953125" customWidth="1"/>
  </cols>
  <sheetData>
    <row r="2" spans="2:8" ht="18" thickBot="1" x14ac:dyDescent="0.4">
      <c r="D2" s="338" t="s">
        <v>394</v>
      </c>
    </row>
    <row r="3" spans="2:8" ht="29.5" thickBot="1" x14ac:dyDescent="0.4">
      <c r="B3" s="334" t="s">
        <v>385</v>
      </c>
      <c r="C3" s="335" t="s">
        <v>386</v>
      </c>
      <c r="D3" s="335" t="s">
        <v>387</v>
      </c>
      <c r="E3" s="335" t="s">
        <v>388</v>
      </c>
      <c r="F3" s="335" t="s">
        <v>389</v>
      </c>
      <c r="G3" s="335" t="s">
        <v>390</v>
      </c>
      <c r="H3" s="335" t="s">
        <v>391</v>
      </c>
    </row>
    <row r="4" spans="2:8" ht="15" thickBot="1" x14ac:dyDescent="0.4">
      <c r="B4" s="336"/>
      <c r="C4" s="337"/>
      <c r="D4" s="337"/>
      <c r="E4" s="337"/>
      <c r="F4" s="337"/>
      <c r="G4" s="337"/>
      <c r="H4" s="337"/>
    </row>
    <row r="5" spans="2:8" ht="15" thickBot="1" x14ac:dyDescent="0.4">
      <c r="B5" s="336"/>
      <c r="C5" s="337"/>
      <c r="D5" s="337"/>
      <c r="E5" s="337"/>
      <c r="F5" s="337"/>
      <c r="G5" s="337"/>
      <c r="H5" s="337"/>
    </row>
    <row r="6" spans="2:8" ht="15" thickBot="1" x14ac:dyDescent="0.4">
      <c r="B6" s="336"/>
      <c r="C6" s="337"/>
      <c r="D6" s="337"/>
      <c r="E6" s="337"/>
      <c r="F6" s="337"/>
      <c r="G6" s="337"/>
      <c r="H6" s="337"/>
    </row>
    <row r="7" spans="2:8" ht="15" thickBot="1" x14ac:dyDescent="0.4">
      <c r="B7" s="336"/>
      <c r="C7" s="337"/>
      <c r="D7" s="337"/>
      <c r="E7" s="337"/>
      <c r="F7" s="337"/>
      <c r="G7" s="337"/>
      <c r="H7" s="337"/>
    </row>
    <row r="8" spans="2:8" ht="15" thickBot="1" x14ac:dyDescent="0.4">
      <c r="B8" s="336"/>
      <c r="C8" s="337"/>
      <c r="D8" s="337"/>
      <c r="E8" s="337"/>
      <c r="F8" s="337"/>
      <c r="G8" s="337"/>
      <c r="H8" s="33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6"/>
  <sheetViews>
    <sheetView workbookViewId="0">
      <selection activeCell="B4" sqref="B4"/>
    </sheetView>
  </sheetViews>
  <sheetFormatPr defaultRowHeight="14.5" x14ac:dyDescent="0.35"/>
  <cols>
    <col min="2" max="2" width="26.26953125" customWidth="1"/>
    <col min="3" max="3" width="2.54296875" customWidth="1"/>
    <col min="4" max="4" width="31.453125" customWidth="1"/>
    <col min="5" max="5" width="2.453125" customWidth="1"/>
    <col min="6" max="6" width="28.81640625" customWidth="1"/>
  </cols>
  <sheetData>
    <row r="1" spans="2:6" ht="23.5" x14ac:dyDescent="0.55000000000000004">
      <c r="D1" s="200" t="s">
        <v>190</v>
      </c>
    </row>
    <row r="2" spans="2:6" ht="23.5" x14ac:dyDescent="0.55000000000000004">
      <c r="D2" s="200" t="s">
        <v>191</v>
      </c>
    </row>
    <row r="3" spans="2:6" ht="24" thickBot="1" x14ac:dyDescent="0.6">
      <c r="D3" s="200"/>
    </row>
    <row r="4" spans="2:6" ht="23.25" customHeight="1" thickTop="1" thickBot="1" x14ac:dyDescent="0.4">
      <c r="B4" s="267" t="s">
        <v>376</v>
      </c>
      <c r="C4" s="23"/>
      <c r="D4" s="22" t="s">
        <v>7</v>
      </c>
      <c r="E4" s="23"/>
      <c r="F4" s="24" t="s">
        <v>8</v>
      </c>
    </row>
    <row r="5" spans="2:6" ht="20.25" customHeight="1" thickTop="1" thickBot="1" x14ac:dyDescent="0.6">
      <c r="B5" s="268" t="s">
        <v>181</v>
      </c>
      <c r="C5" s="10"/>
      <c r="D5" s="11" t="s">
        <v>184</v>
      </c>
      <c r="E5" s="10"/>
      <c r="F5" s="12" t="s">
        <v>187</v>
      </c>
    </row>
    <row r="6" spans="2:6" ht="19.5" customHeight="1" thickBot="1" x14ac:dyDescent="0.6">
      <c r="B6" s="269" t="s">
        <v>182</v>
      </c>
      <c r="C6" s="14"/>
      <c r="D6" s="13" t="s">
        <v>185</v>
      </c>
      <c r="E6" s="14"/>
      <c r="F6" s="15" t="s">
        <v>188</v>
      </c>
    </row>
    <row r="7" spans="2:6" ht="20.25" customHeight="1" thickBot="1" x14ac:dyDescent="0.6">
      <c r="B7" s="270" t="s">
        <v>183</v>
      </c>
      <c r="C7" s="17"/>
      <c r="D7" s="16" t="s">
        <v>186</v>
      </c>
      <c r="E7" s="17"/>
      <c r="F7" s="18" t="s">
        <v>189</v>
      </c>
    </row>
    <row r="8" spans="2:6" ht="19" thickBot="1" x14ac:dyDescent="0.6">
      <c r="B8" s="270"/>
      <c r="C8" s="17"/>
      <c r="D8" s="16"/>
      <c r="E8" s="17"/>
      <c r="F8" s="18"/>
    </row>
    <row r="9" spans="2:6" ht="19" thickBot="1" x14ac:dyDescent="0.6">
      <c r="B9" s="270"/>
      <c r="C9" s="17"/>
      <c r="D9" s="16"/>
      <c r="E9" s="17"/>
      <c r="F9" s="18"/>
    </row>
    <row r="10" spans="2:6" ht="19" thickBot="1" x14ac:dyDescent="0.6">
      <c r="B10" s="270"/>
      <c r="C10" s="17"/>
      <c r="D10" s="16"/>
      <c r="E10" s="17"/>
      <c r="F10" s="18"/>
    </row>
    <row r="11" spans="2:6" ht="19" thickBot="1" x14ac:dyDescent="0.6">
      <c r="B11" s="270"/>
      <c r="C11" s="17"/>
      <c r="D11" s="16"/>
      <c r="E11" s="17"/>
      <c r="F11" s="18"/>
    </row>
    <row r="12" spans="2:6" ht="19" thickBot="1" x14ac:dyDescent="0.6">
      <c r="B12" s="270"/>
      <c r="C12" s="17"/>
      <c r="D12" s="16"/>
      <c r="E12" s="17"/>
      <c r="F12" s="18"/>
    </row>
    <row r="13" spans="2:6" ht="19" thickBot="1" x14ac:dyDescent="0.6">
      <c r="B13" s="270"/>
      <c r="C13" s="17"/>
      <c r="D13" s="16"/>
      <c r="E13" s="17"/>
      <c r="F13" s="18"/>
    </row>
    <row r="14" spans="2:6" ht="19" thickBot="1" x14ac:dyDescent="0.6">
      <c r="B14" s="270"/>
      <c r="C14" s="17"/>
      <c r="D14" s="16"/>
      <c r="E14" s="17"/>
      <c r="F14" s="18"/>
    </row>
    <row r="15" spans="2:6" ht="19" thickBot="1" x14ac:dyDescent="0.6">
      <c r="B15" s="271"/>
      <c r="C15" s="20"/>
      <c r="D15" s="19"/>
      <c r="E15" s="20"/>
      <c r="F15" s="21"/>
    </row>
    <row r="16" spans="2:6" ht="15" thickTop="1" x14ac:dyDescent="0.35"/>
  </sheetData>
  <printOptions horizontalCentered="1" verticalCentered="1"/>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17"/>
  <sheetViews>
    <sheetView topLeftCell="A4" workbookViewId="0">
      <selection activeCell="G4" sqref="G4"/>
    </sheetView>
  </sheetViews>
  <sheetFormatPr defaultRowHeight="14.5" x14ac:dyDescent="0.35"/>
  <cols>
    <col min="2" max="2" width="28.26953125" customWidth="1"/>
    <col min="3" max="3" width="13" customWidth="1"/>
    <col min="4" max="4" width="15.81640625" customWidth="1"/>
    <col min="5" max="5" width="13.7265625" customWidth="1"/>
  </cols>
  <sheetData>
    <row r="1" spans="2:7" ht="15" thickBot="1" x14ac:dyDescent="0.4"/>
    <row r="2" spans="2:7" ht="22" thickTop="1" thickBot="1" x14ac:dyDescent="0.55000000000000004">
      <c r="B2" s="162"/>
      <c r="C2" s="166" t="s">
        <v>202</v>
      </c>
      <c r="D2" s="163"/>
      <c r="E2" s="164"/>
      <c r="G2" t="s">
        <v>360</v>
      </c>
    </row>
    <row r="3" spans="2:7" ht="25.5" customHeight="1" thickTop="1" x14ac:dyDescent="0.45">
      <c r="B3" s="240"/>
      <c r="C3" s="244"/>
      <c r="D3" s="242" t="s">
        <v>171</v>
      </c>
      <c r="E3" s="243"/>
    </row>
    <row r="4" spans="2:7" ht="18.5" x14ac:dyDescent="0.45">
      <c r="B4" s="241"/>
      <c r="C4" s="245"/>
      <c r="D4" s="246" t="s">
        <v>172</v>
      </c>
      <c r="E4" s="247"/>
    </row>
    <row r="5" spans="2:7" ht="34.5" customHeight="1" x14ac:dyDescent="0.45">
      <c r="B5" s="167" t="s">
        <v>173</v>
      </c>
      <c r="C5" s="168" t="s">
        <v>6</v>
      </c>
      <c r="D5" s="169" t="s">
        <v>2</v>
      </c>
      <c r="E5" s="170" t="s">
        <v>4</v>
      </c>
    </row>
    <row r="6" spans="2:7" ht="27" customHeight="1" thickBot="1" x14ac:dyDescent="0.5">
      <c r="B6" s="171"/>
      <c r="C6" s="248"/>
      <c r="D6" s="249" t="s">
        <v>174</v>
      </c>
      <c r="E6" s="250"/>
    </row>
    <row r="7" spans="2:7" ht="36.75" customHeight="1" x14ac:dyDescent="0.45">
      <c r="B7" s="172" t="s">
        <v>193</v>
      </c>
      <c r="C7" s="173"/>
      <c r="D7" s="174"/>
      <c r="E7" s="175"/>
    </row>
    <row r="8" spans="2:7" ht="27" customHeight="1" x14ac:dyDescent="0.45">
      <c r="B8" s="176" t="s">
        <v>175</v>
      </c>
      <c r="C8" s="177"/>
      <c r="D8" s="178"/>
      <c r="E8" s="179"/>
    </row>
    <row r="9" spans="2:7" ht="37.5" customHeight="1" x14ac:dyDescent="0.45">
      <c r="B9" s="197" t="s">
        <v>194</v>
      </c>
      <c r="C9" s="177"/>
      <c r="D9" s="178"/>
      <c r="E9" s="179"/>
    </row>
    <row r="10" spans="2:7" ht="27" customHeight="1" x14ac:dyDescent="0.45">
      <c r="B10" s="176" t="s">
        <v>196</v>
      </c>
      <c r="C10" s="177"/>
      <c r="D10" s="178"/>
      <c r="E10" s="179"/>
    </row>
    <row r="11" spans="2:7" ht="27" customHeight="1" x14ac:dyDescent="0.45">
      <c r="B11" s="176" t="s">
        <v>197</v>
      </c>
      <c r="C11" s="177"/>
      <c r="D11" s="178"/>
      <c r="E11" s="179"/>
    </row>
    <row r="12" spans="2:7" ht="27" customHeight="1" x14ac:dyDescent="0.45">
      <c r="B12" s="176" t="s">
        <v>176</v>
      </c>
      <c r="C12" s="177"/>
      <c r="D12" s="178"/>
      <c r="E12" s="179"/>
    </row>
    <row r="13" spans="2:7" ht="34.5" customHeight="1" x14ac:dyDescent="0.45">
      <c r="B13" s="176" t="s">
        <v>177</v>
      </c>
      <c r="C13" s="177"/>
      <c r="D13" s="178"/>
      <c r="E13" s="179"/>
    </row>
    <row r="14" spans="2:7" ht="36.75" customHeight="1" x14ac:dyDescent="0.45">
      <c r="B14" s="176" t="s">
        <v>178</v>
      </c>
      <c r="C14" s="177"/>
      <c r="D14" s="178"/>
      <c r="E14" s="179"/>
    </row>
    <row r="15" spans="2:7" ht="27" customHeight="1" thickBot="1" x14ac:dyDescent="0.5">
      <c r="B15" s="180" t="s">
        <v>195</v>
      </c>
      <c r="C15" s="181"/>
      <c r="D15" s="182"/>
      <c r="E15" s="183"/>
    </row>
    <row r="16" spans="2:7" ht="16" thickTop="1" x14ac:dyDescent="0.35">
      <c r="B16" s="165" t="s">
        <v>179</v>
      </c>
    </row>
    <row r="17" spans="2:2" ht="15.5" x14ac:dyDescent="0.35">
      <c r="B17" s="161"/>
    </row>
  </sheetData>
  <printOptions horizontalCentered="1" verticalCentered="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F17"/>
  <sheetViews>
    <sheetView workbookViewId="0">
      <selection activeCell="C13" sqref="C13"/>
    </sheetView>
  </sheetViews>
  <sheetFormatPr defaultRowHeight="14.5" x14ac:dyDescent="0.35"/>
  <cols>
    <col min="3" max="3" width="19.54296875" customWidth="1"/>
    <col min="4" max="4" width="12.7265625" customWidth="1"/>
  </cols>
  <sheetData>
    <row r="1" spans="3:6" ht="21" x14ac:dyDescent="0.5">
      <c r="D1" s="206" t="s">
        <v>377</v>
      </c>
    </row>
    <row r="2" spans="3:6" ht="21" x14ac:dyDescent="0.5">
      <c r="D2" s="206" t="s">
        <v>192</v>
      </c>
    </row>
    <row r="3" spans="3:6" ht="15" thickBot="1" x14ac:dyDescent="0.4"/>
    <row r="4" spans="3:6" ht="15" thickTop="1" x14ac:dyDescent="0.35">
      <c r="C4" s="216"/>
      <c r="D4" s="25" t="s">
        <v>10</v>
      </c>
      <c r="E4" s="219"/>
      <c r="F4" s="222"/>
    </row>
    <row r="5" spans="3:6" ht="16.5" customHeight="1" x14ac:dyDescent="0.35">
      <c r="C5" s="217"/>
      <c r="D5" s="26" t="s">
        <v>203</v>
      </c>
      <c r="E5" s="220"/>
      <c r="F5" s="223"/>
    </row>
    <row r="6" spans="3:6" ht="27.75" customHeight="1" thickBot="1" x14ac:dyDescent="0.4">
      <c r="C6" s="218" t="s">
        <v>9</v>
      </c>
      <c r="D6" s="272" t="s">
        <v>204</v>
      </c>
      <c r="E6" s="221" t="s">
        <v>205</v>
      </c>
      <c r="F6" s="224" t="s">
        <v>206</v>
      </c>
    </row>
    <row r="7" spans="3:6" ht="15.5" thickTop="1" thickBot="1" x14ac:dyDescent="0.4">
      <c r="C7" s="27"/>
      <c r="D7" s="28"/>
      <c r="E7" s="28"/>
      <c r="F7" s="29"/>
    </row>
    <row r="8" spans="3:6" ht="15" thickBot="1" x14ac:dyDescent="0.4">
      <c r="C8" s="30"/>
      <c r="D8" s="33" t="s">
        <v>11</v>
      </c>
      <c r="E8" s="225"/>
      <c r="F8" s="226"/>
    </row>
    <row r="9" spans="3:6" ht="15" thickBot="1" x14ac:dyDescent="0.4">
      <c r="C9" s="31"/>
      <c r="D9" s="201"/>
      <c r="E9" s="201"/>
      <c r="F9" s="202"/>
    </row>
    <row r="10" spans="3:6" ht="15" thickBot="1" x14ac:dyDescent="0.4">
      <c r="C10" s="31" t="s">
        <v>18</v>
      </c>
      <c r="D10" s="203">
        <v>1044</v>
      </c>
      <c r="E10" s="201">
        <v>842</v>
      </c>
      <c r="F10" s="202">
        <v>650</v>
      </c>
    </row>
    <row r="11" spans="3:6" ht="15" thickBot="1" x14ac:dyDescent="0.4">
      <c r="C11" s="31"/>
      <c r="D11" s="203"/>
      <c r="E11" s="201"/>
      <c r="F11" s="202"/>
    </row>
    <row r="12" spans="3:6" ht="15" thickBot="1" x14ac:dyDescent="0.4">
      <c r="C12" s="31" t="s">
        <v>201</v>
      </c>
      <c r="D12" s="203">
        <v>824</v>
      </c>
      <c r="E12" s="201">
        <v>680</v>
      </c>
      <c r="F12" s="202">
        <v>950</v>
      </c>
    </row>
    <row r="13" spans="3:6" ht="15" thickBot="1" x14ac:dyDescent="0.4">
      <c r="C13" s="31"/>
      <c r="D13" s="201"/>
      <c r="E13" s="201"/>
      <c r="F13" s="202"/>
    </row>
    <row r="14" spans="3:6" ht="15" thickBot="1" x14ac:dyDescent="0.4">
      <c r="C14" s="31" t="s">
        <v>19</v>
      </c>
      <c r="D14" s="204">
        <v>297</v>
      </c>
      <c r="E14" s="204">
        <v>170</v>
      </c>
      <c r="F14" s="205">
        <v>170</v>
      </c>
    </row>
    <row r="15" spans="3:6" ht="15.5" thickTop="1" thickBot="1" x14ac:dyDescent="0.4">
      <c r="C15" s="31"/>
      <c r="D15" s="208"/>
      <c r="E15" s="209"/>
      <c r="F15" s="210"/>
    </row>
    <row r="16" spans="3:6" ht="15" thickBot="1" x14ac:dyDescent="0.4">
      <c r="C16" s="32" t="s">
        <v>20</v>
      </c>
      <c r="D16" s="211">
        <f t="shared" ref="D16:F16" si="0">SUM(D9:D14)</f>
        <v>2165</v>
      </c>
      <c r="E16" s="211">
        <f t="shared" si="0"/>
        <v>1692</v>
      </c>
      <c r="F16" s="212">
        <f t="shared" si="0"/>
        <v>1770</v>
      </c>
    </row>
    <row r="17" ht="15" thickTop="1" x14ac:dyDescent="0.35"/>
  </sheetData>
  <printOptions horizontalCentered="1" verticalCentered="1"/>
  <pageMargins left="0.7" right="0.7" top="0.75" bottom="0.75" header="0.3" footer="0.3"/>
  <pageSetup orientation="landscape"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28"/>
  <sheetViews>
    <sheetView workbookViewId="0">
      <selection activeCell="E24" sqref="B2:E24"/>
    </sheetView>
  </sheetViews>
  <sheetFormatPr defaultRowHeight="14.5" x14ac:dyDescent="0.35"/>
  <cols>
    <col min="2" max="2" width="21.453125" customWidth="1"/>
    <col min="5" max="5" width="22.1796875" customWidth="1"/>
  </cols>
  <sheetData>
    <row r="1" spans="2:12" ht="15" thickBot="1" x14ac:dyDescent="0.4"/>
    <row r="2" spans="2:12" ht="16.5" thickTop="1" thickBot="1" x14ac:dyDescent="0.4">
      <c r="C2" s="300" t="s">
        <v>378</v>
      </c>
    </row>
    <row r="3" spans="2:12" ht="16.5" thickTop="1" thickBot="1" x14ac:dyDescent="0.4">
      <c r="B3" s="300"/>
      <c r="C3" s="301"/>
      <c r="D3" s="301"/>
      <c r="E3" s="302"/>
      <c r="G3" t="s">
        <v>361</v>
      </c>
    </row>
    <row r="4" spans="2:12" ht="15.5" thickTop="1" thickBot="1" x14ac:dyDescent="0.4">
      <c r="B4" s="230" t="s">
        <v>207</v>
      </c>
      <c r="C4" s="231"/>
      <c r="D4" s="282"/>
      <c r="E4" s="37"/>
      <c r="G4" t="s">
        <v>362</v>
      </c>
    </row>
    <row r="5" spans="2:12" ht="15" thickBot="1" x14ac:dyDescent="0.4">
      <c r="B5" s="227"/>
      <c r="C5" s="228"/>
      <c r="D5" s="228"/>
      <c r="E5" s="229"/>
    </row>
    <row r="6" spans="2:12" ht="27" thickBot="1" x14ac:dyDescent="0.4">
      <c r="B6" s="276" t="s">
        <v>208</v>
      </c>
      <c r="C6" s="278" t="s">
        <v>209</v>
      </c>
      <c r="D6" s="279" t="s">
        <v>210</v>
      </c>
      <c r="E6" s="278" t="s">
        <v>211</v>
      </c>
    </row>
    <row r="7" spans="2:12" ht="27" customHeight="1" thickBot="1" x14ac:dyDescent="0.4">
      <c r="B7" s="280" t="s">
        <v>18</v>
      </c>
      <c r="C7" s="273">
        <v>812</v>
      </c>
      <c r="D7" s="273">
        <v>41</v>
      </c>
      <c r="E7" s="274">
        <v>468461</v>
      </c>
    </row>
    <row r="8" spans="2:12" ht="27" customHeight="1" thickBot="1" x14ac:dyDescent="0.4">
      <c r="B8" s="280" t="s">
        <v>201</v>
      </c>
      <c r="C8" s="273">
        <v>836</v>
      </c>
      <c r="D8" s="273">
        <v>114</v>
      </c>
      <c r="E8" s="274">
        <v>482307</v>
      </c>
    </row>
    <row r="9" spans="2:12" ht="16" thickBot="1" x14ac:dyDescent="0.4">
      <c r="B9" s="277" t="s">
        <v>212</v>
      </c>
      <c r="C9" s="275">
        <f>SUM(C7:C8)</f>
        <v>1648</v>
      </c>
      <c r="D9" s="275">
        <f t="shared" ref="D9:E9" si="0">SUM(D7:D8)</f>
        <v>155</v>
      </c>
      <c r="E9" s="281">
        <f t="shared" si="0"/>
        <v>950768</v>
      </c>
    </row>
    <row r="10" spans="2:12" x14ac:dyDescent="0.35">
      <c r="B10" s="34"/>
      <c r="C10" s="35"/>
      <c r="D10" s="35"/>
      <c r="E10" s="207"/>
    </row>
    <row r="11" spans="2:12" ht="15" thickBot="1" x14ac:dyDescent="0.4">
      <c r="B11" s="230" t="s">
        <v>213</v>
      </c>
      <c r="C11" s="231"/>
      <c r="D11" s="36"/>
      <c r="E11" s="37"/>
    </row>
    <row r="12" spans="2:12" ht="15" thickBot="1" x14ac:dyDescent="0.4">
      <c r="B12" s="227"/>
      <c r="C12" s="228"/>
      <c r="D12" s="228"/>
      <c r="E12" s="229"/>
    </row>
    <row r="13" spans="2:12" ht="27" thickBot="1" x14ac:dyDescent="0.4">
      <c r="B13" s="276" t="s">
        <v>208</v>
      </c>
      <c r="C13" s="278" t="s">
        <v>209</v>
      </c>
      <c r="D13" s="279" t="s">
        <v>210</v>
      </c>
      <c r="E13" s="278" t="s">
        <v>211</v>
      </c>
    </row>
    <row r="14" spans="2:12" ht="30.75" customHeight="1" thickBot="1" x14ac:dyDescent="0.4">
      <c r="B14" s="280" t="s">
        <v>18</v>
      </c>
      <c r="C14" s="273">
        <v>840</v>
      </c>
      <c r="D14" s="273">
        <v>45</v>
      </c>
      <c r="E14" s="274">
        <v>474461</v>
      </c>
      <c r="L14" t="s">
        <v>0</v>
      </c>
    </row>
    <row r="15" spans="2:12" ht="30.75" customHeight="1" thickBot="1" x14ac:dyDescent="0.4">
      <c r="B15" s="280" t="s">
        <v>201</v>
      </c>
      <c r="C15" s="273">
        <v>840</v>
      </c>
      <c r="D15" s="273">
        <v>115</v>
      </c>
      <c r="E15" s="274">
        <v>496307</v>
      </c>
    </row>
    <row r="16" spans="2:12" ht="16" thickBot="1" x14ac:dyDescent="0.4">
      <c r="B16" s="277" t="s">
        <v>212</v>
      </c>
      <c r="C16" s="275">
        <f>SUM(C14:C15)</f>
        <v>1680</v>
      </c>
      <c r="D16" s="275">
        <f t="shared" ref="D16" si="1">SUM(D14:D15)</f>
        <v>160</v>
      </c>
      <c r="E16" s="281">
        <f t="shared" ref="E16" si="2">SUM(E14:E15)</f>
        <v>970768</v>
      </c>
    </row>
    <row r="17" spans="2:5" x14ac:dyDescent="0.35">
      <c r="B17" s="34"/>
      <c r="C17" s="35"/>
      <c r="D17" s="35"/>
      <c r="E17" s="207"/>
    </row>
    <row r="18" spans="2:5" ht="15" thickBot="1" x14ac:dyDescent="0.4">
      <c r="B18" s="230" t="s">
        <v>214</v>
      </c>
      <c r="C18" s="231"/>
      <c r="D18" s="36" t="s">
        <v>21</v>
      </c>
      <c r="E18" s="37"/>
    </row>
    <row r="19" spans="2:5" ht="15" thickBot="1" x14ac:dyDescent="0.4">
      <c r="B19" s="227"/>
      <c r="C19" s="228"/>
      <c r="D19" s="228"/>
      <c r="E19" s="229"/>
    </row>
    <row r="20" spans="2:5" ht="27" thickBot="1" x14ac:dyDescent="0.4">
      <c r="B20" s="276" t="s">
        <v>208</v>
      </c>
      <c r="C20" s="278" t="s">
        <v>209</v>
      </c>
      <c r="D20" s="279" t="s">
        <v>210</v>
      </c>
      <c r="E20" s="278" t="s">
        <v>211</v>
      </c>
    </row>
    <row r="21" spans="2:5" ht="25.5" customHeight="1" thickBot="1" x14ac:dyDescent="0.4">
      <c r="B21" s="280" t="s">
        <v>18</v>
      </c>
      <c r="C21" s="273">
        <v>800</v>
      </c>
      <c r="D21" s="273">
        <v>33</v>
      </c>
      <c r="E21" s="274">
        <v>455000</v>
      </c>
    </row>
    <row r="22" spans="2:5" ht="25.5" customHeight="1" thickBot="1" x14ac:dyDescent="0.4">
      <c r="B22" s="280" t="s">
        <v>201</v>
      </c>
      <c r="C22" s="273">
        <v>840</v>
      </c>
      <c r="D22" s="273">
        <v>115</v>
      </c>
      <c r="E22" s="274">
        <v>496307</v>
      </c>
    </row>
    <row r="23" spans="2:5" ht="16" thickBot="1" x14ac:dyDescent="0.4">
      <c r="B23" s="277" t="s">
        <v>212</v>
      </c>
      <c r="C23" s="275">
        <f>SUM(C21:C22)</f>
        <v>1640</v>
      </c>
      <c r="D23" s="275">
        <f t="shared" ref="D23" si="3">SUM(D21:D22)</f>
        <v>148</v>
      </c>
      <c r="E23" s="281">
        <f t="shared" ref="E23" si="4">SUM(E21:E22)</f>
        <v>951307</v>
      </c>
    </row>
    <row r="24" spans="2:5" ht="15" thickBot="1" x14ac:dyDescent="0.4">
      <c r="B24" s="213"/>
      <c r="C24" s="214"/>
      <c r="D24" s="214"/>
      <c r="E24" s="215"/>
    </row>
    <row r="25" spans="2:5" ht="15" thickTop="1" x14ac:dyDescent="0.35"/>
    <row r="28" spans="2:5" ht="28.5" customHeight="1" x14ac:dyDescent="0.35"/>
  </sheetData>
  <printOptions horizontalCentered="1" verticalCentered="1"/>
  <pageMargins left="0.25" right="0.25" top="0.75" bottom="0.75" header="0.3" footer="0.3"/>
  <pageSetup orientation="landscape" r:id="rId1"/>
  <headerFooter>
    <oddHeader>&amp;C&amp;"Times New Roman,Bold"&amp;14Table 5 – Estimated Effectiveness Table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9"/>
  <sheetViews>
    <sheetView workbookViewId="0">
      <selection activeCell="E7" sqref="E7"/>
    </sheetView>
  </sheetViews>
  <sheetFormatPr defaultRowHeight="14.5" x14ac:dyDescent="0.35"/>
  <cols>
    <col min="2" max="2" width="22.453125" customWidth="1"/>
    <col min="3" max="3" width="17.26953125" customWidth="1"/>
    <col min="4" max="4" width="17" customWidth="1"/>
    <col min="5" max="5" width="14.81640625" customWidth="1"/>
    <col min="6" max="6" width="14.26953125" customWidth="1"/>
    <col min="7" max="7" width="14.81640625" customWidth="1"/>
  </cols>
  <sheetData>
    <row r="2" spans="2:6" ht="15.5" thickBot="1" x14ac:dyDescent="0.4">
      <c r="D2" s="333" t="s">
        <v>384</v>
      </c>
    </row>
    <row r="3" spans="2:6" ht="30.75" customHeight="1" thickTop="1" x14ac:dyDescent="0.35">
      <c r="B3" s="366" t="s">
        <v>379</v>
      </c>
      <c r="C3" s="368" t="s">
        <v>26</v>
      </c>
      <c r="D3" s="321" t="s">
        <v>22</v>
      </c>
      <c r="E3" s="368" t="s">
        <v>24</v>
      </c>
      <c r="F3" s="370" t="s">
        <v>25</v>
      </c>
    </row>
    <row r="4" spans="2:6" ht="16" thickBot="1" x14ac:dyDescent="0.4">
      <c r="B4" s="367"/>
      <c r="C4" s="369"/>
      <c r="D4" s="322" t="s">
        <v>23</v>
      </c>
      <c r="E4" s="369"/>
      <c r="F4" s="371"/>
    </row>
    <row r="5" spans="2:6" ht="16" thickBot="1" x14ac:dyDescent="0.4">
      <c r="B5" s="323" t="s">
        <v>380</v>
      </c>
      <c r="C5" s="324"/>
      <c r="D5" s="324"/>
      <c r="E5" s="324"/>
      <c r="F5" s="325"/>
    </row>
    <row r="6" spans="2:6" ht="16" thickBot="1" x14ac:dyDescent="0.4">
      <c r="B6" s="323" t="s">
        <v>381</v>
      </c>
      <c r="C6" s="324"/>
      <c r="D6" s="324"/>
      <c r="E6" s="324"/>
      <c r="F6" s="326"/>
    </row>
    <row r="7" spans="2:6" ht="31.5" thickBot="1" x14ac:dyDescent="0.4">
      <c r="B7" s="327" t="s">
        <v>382</v>
      </c>
      <c r="C7" s="328"/>
      <c r="D7" s="328"/>
      <c r="E7" s="328"/>
      <c r="F7" s="329"/>
    </row>
    <row r="8" spans="2:6" ht="45" thickTop="1" thickBot="1" x14ac:dyDescent="0.4">
      <c r="B8" s="330" t="s">
        <v>383</v>
      </c>
      <c r="C8" s="331"/>
      <c r="D8" s="331"/>
      <c r="E8" s="331"/>
      <c r="F8" s="332"/>
    </row>
    <row r="9" spans="2:6" ht="15" thickTop="1" x14ac:dyDescent="0.35"/>
  </sheetData>
  <mergeCells count="4">
    <mergeCell ref="B3:B4"/>
    <mergeCell ref="C3:C4"/>
    <mergeCell ref="E3:E4"/>
    <mergeCell ref="F3:F4"/>
  </mergeCells>
  <pageMargins left="0.7" right="0.7" top="0.75" bottom="0.75" header="0.3" footer="0.3"/>
  <pageSetup orientation="landscape" horizontalDpi="4294967293" verticalDpi="1200" r:id="rId1"/>
  <headerFooter>
    <oddHeader>&amp;C&amp;"Times New Roman,Bold"&amp;14Table 6 – Proposed Annual Budget Summary Table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G18"/>
  <sheetViews>
    <sheetView workbookViewId="0">
      <selection activeCell="B2" sqref="B2"/>
    </sheetView>
  </sheetViews>
  <sheetFormatPr defaultRowHeight="14.5" x14ac:dyDescent="0.35"/>
  <cols>
    <col min="2" max="2" width="32.453125" customWidth="1"/>
    <col min="3" max="3" width="5.7265625" customWidth="1"/>
    <col min="4" max="4" width="31.81640625" customWidth="1"/>
    <col min="7" max="7" width="14.453125" customWidth="1"/>
  </cols>
  <sheetData>
    <row r="2" spans="2:7" ht="18" x14ac:dyDescent="0.35">
      <c r="D2" s="363" t="s">
        <v>410</v>
      </c>
    </row>
    <row r="3" spans="2:7" ht="15" thickBot="1" x14ac:dyDescent="0.4">
      <c r="B3" s="38"/>
    </row>
    <row r="4" spans="2:7" ht="32" thickTop="1" thickBot="1" x14ac:dyDescent="0.4">
      <c r="B4" s="339" t="s">
        <v>27</v>
      </c>
      <c r="C4" s="340"/>
      <c r="D4" s="341" t="s">
        <v>28</v>
      </c>
      <c r="E4" s="342"/>
      <c r="F4" s="341" t="s">
        <v>397</v>
      </c>
      <c r="G4" s="343" t="s">
        <v>398</v>
      </c>
    </row>
    <row r="5" spans="2:7" ht="15.5" thickBot="1" x14ac:dyDescent="0.4">
      <c r="B5" s="344" t="s">
        <v>29</v>
      </c>
      <c r="C5" s="345"/>
      <c r="D5" s="346" t="s">
        <v>29</v>
      </c>
      <c r="E5" s="347"/>
      <c r="F5" s="346" t="s">
        <v>29</v>
      </c>
      <c r="G5" s="348"/>
    </row>
    <row r="6" spans="2:7" ht="78" thickBot="1" x14ac:dyDescent="0.4">
      <c r="B6" s="349" t="s">
        <v>30</v>
      </c>
      <c r="C6" s="350"/>
      <c r="D6" s="351" t="s">
        <v>31</v>
      </c>
      <c r="E6" s="352"/>
      <c r="F6" s="351" t="s">
        <v>399</v>
      </c>
      <c r="G6" s="353" t="s">
        <v>400</v>
      </c>
    </row>
    <row r="7" spans="2:7" ht="47" thickBot="1" x14ac:dyDescent="0.4">
      <c r="B7" s="349" t="s">
        <v>32</v>
      </c>
      <c r="C7" s="350"/>
      <c r="D7" s="351" t="s">
        <v>33</v>
      </c>
      <c r="E7" s="352"/>
      <c r="F7" s="351" t="s">
        <v>401</v>
      </c>
      <c r="G7" s="326" t="s">
        <v>400</v>
      </c>
    </row>
    <row r="8" spans="2:7" ht="46.5" x14ac:dyDescent="0.35">
      <c r="B8" s="372" t="s">
        <v>34</v>
      </c>
      <c r="C8" s="374"/>
      <c r="D8" s="376" t="s">
        <v>35</v>
      </c>
      <c r="E8" s="378"/>
      <c r="F8" s="354" t="s">
        <v>402</v>
      </c>
      <c r="G8" s="380" t="s">
        <v>404</v>
      </c>
    </row>
    <row r="9" spans="2:7" ht="39.5" thickBot="1" x14ac:dyDescent="0.4">
      <c r="B9" s="373"/>
      <c r="C9" s="375"/>
      <c r="D9" s="377"/>
      <c r="E9" s="379"/>
      <c r="F9" s="355" t="s">
        <v>403</v>
      </c>
      <c r="G9" s="381"/>
    </row>
    <row r="10" spans="2:7" ht="47" thickBot="1" x14ac:dyDescent="0.4">
      <c r="B10" s="349" t="s">
        <v>36</v>
      </c>
      <c r="C10" s="350"/>
      <c r="D10" s="351" t="s">
        <v>37</v>
      </c>
      <c r="E10" s="352"/>
      <c r="F10" s="351" t="s">
        <v>405</v>
      </c>
      <c r="G10" s="326" t="s">
        <v>400</v>
      </c>
    </row>
    <row r="11" spans="2:7" ht="47" thickBot="1" x14ac:dyDescent="0.4">
      <c r="B11" s="349" t="s">
        <v>38</v>
      </c>
      <c r="C11" s="350"/>
      <c r="D11" s="351" t="s">
        <v>39</v>
      </c>
      <c r="E11" s="352"/>
      <c r="F11" s="351" t="s">
        <v>406</v>
      </c>
      <c r="G11" s="326" t="s">
        <v>400</v>
      </c>
    </row>
    <row r="12" spans="2:7" ht="31.5" thickBot="1" x14ac:dyDescent="0.4">
      <c r="B12" s="349" t="s">
        <v>40</v>
      </c>
      <c r="C12" s="350"/>
      <c r="D12" s="351" t="s">
        <v>41</v>
      </c>
      <c r="E12" s="352"/>
      <c r="F12" s="351" t="s">
        <v>407</v>
      </c>
      <c r="G12" s="326" t="s">
        <v>400</v>
      </c>
    </row>
    <row r="13" spans="2:7" ht="31.5" thickBot="1" x14ac:dyDescent="0.4">
      <c r="B13" s="349" t="s">
        <v>42</v>
      </c>
      <c r="C13" s="350"/>
      <c r="D13" s="351" t="s">
        <v>43</v>
      </c>
      <c r="E13" s="352"/>
      <c r="F13" s="351" t="s">
        <v>408</v>
      </c>
      <c r="G13" s="326" t="s">
        <v>409</v>
      </c>
    </row>
    <row r="14" spans="2:7" ht="16" thickBot="1" x14ac:dyDescent="0.4">
      <c r="B14" s="349" t="s">
        <v>44</v>
      </c>
      <c r="C14" s="356"/>
      <c r="D14" s="350"/>
      <c r="E14" s="356"/>
      <c r="F14" s="350"/>
      <c r="G14" s="357"/>
    </row>
    <row r="15" spans="2:7" ht="16" thickBot="1" x14ac:dyDescent="0.4">
      <c r="B15" s="349" t="s">
        <v>45</v>
      </c>
      <c r="C15" s="356"/>
      <c r="D15" s="350"/>
      <c r="E15" s="356"/>
      <c r="F15" s="350"/>
      <c r="G15" s="357"/>
    </row>
    <row r="16" spans="2:7" ht="16" thickBot="1" x14ac:dyDescent="0.4">
      <c r="B16" s="349" t="s">
        <v>46</v>
      </c>
      <c r="C16" s="356"/>
      <c r="D16" s="350"/>
      <c r="E16" s="356"/>
      <c r="F16" s="350"/>
      <c r="G16" s="357"/>
    </row>
    <row r="17" spans="2:7" ht="15.5" thickBot="1" x14ac:dyDescent="0.4">
      <c r="B17" s="358"/>
      <c r="C17" s="359"/>
      <c r="D17" s="360"/>
      <c r="E17" s="359"/>
      <c r="F17" s="360"/>
      <c r="G17" s="361"/>
    </row>
    <row r="18" spans="2:7" ht="15" thickTop="1" x14ac:dyDescent="0.35"/>
  </sheetData>
  <mergeCells count="5">
    <mergeCell ref="B8:B9"/>
    <mergeCell ref="C8:C9"/>
    <mergeCell ref="D8:D9"/>
    <mergeCell ref="E8:E9"/>
    <mergeCell ref="G8:G9"/>
  </mergeCells>
  <pageMargins left="0.7" right="0.7" top="0.75" bottom="0.75" header="0.3" footer="0.3"/>
  <pageSetup orientation="portrait" horizontalDpi="4294967293" verticalDpi="1200" r:id="rId1"/>
  <headerFooter>
    <oddHeader>&amp;C&amp;"Times New Roman,Bold"&amp;14Table 7 – Program Support Items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8DA76-74C4-4EAF-9AB2-750859E59213}">
  <dimension ref="A1:R63"/>
  <sheetViews>
    <sheetView workbookViewId="0">
      <selection activeCell="E2" sqref="E2"/>
    </sheetView>
  </sheetViews>
  <sheetFormatPr defaultRowHeight="14.5" x14ac:dyDescent="0.35"/>
  <cols>
    <col min="2" max="2" width="31.1796875" style="39" customWidth="1"/>
    <col min="3" max="3" width="21.54296875" style="39" customWidth="1"/>
    <col min="4" max="4" width="10.1796875" customWidth="1"/>
    <col min="5" max="5" width="15.54296875" customWidth="1"/>
    <col min="6" max="6" width="26.453125" style="49" customWidth="1"/>
    <col min="18" max="18" width="12.453125" customWidth="1"/>
  </cols>
  <sheetData>
    <row r="1" spans="1:18" ht="53.25" customHeight="1" thickTop="1" thickBot="1" x14ac:dyDescent="0.7">
      <c r="A1" s="251"/>
      <c r="B1" s="252"/>
      <c r="C1" s="254" t="s">
        <v>395</v>
      </c>
      <c r="D1" s="252"/>
      <c r="E1" s="252"/>
      <c r="F1" s="253"/>
    </row>
    <row r="2" spans="1:18" ht="33.75" customHeight="1" thickBot="1" x14ac:dyDescent="0.65">
      <c r="A2" s="58"/>
      <c r="B2" s="56"/>
      <c r="C2" s="56"/>
      <c r="D2" s="61"/>
      <c r="E2" s="41"/>
      <c r="F2" s="47"/>
      <c r="G2" s="114"/>
      <c r="H2" s="113"/>
      <c r="I2" s="113"/>
      <c r="J2" s="113"/>
      <c r="K2" s="113"/>
      <c r="L2" s="113"/>
      <c r="M2" s="113"/>
      <c r="N2" s="113"/>
      <c r="O2" s="113"/>
      <c r="P2" s="113"/>
      <c r="Q2" s="113"/>
      <c r="R2" s="113"/>
    </row>
    <row r="3" spans="1:18" ht="52.5" customHeight="1" thickBot="1" x14ac:dyDescent="0.45">
      <c r="A3" s="258"/>
      <c r="B3" s="255" t="s">
        <v>80</v>
      </c>
      <c r="C3" s="255" t="s">
        <v>47</v>
      </c>
      <c r="D3" s="256" t="s">
        <v>115</v>
      </c>
      <c r="E3" s="255" t="s">
        <v>365</v>
      </c>
      <c r="F3" s="257" t="s">
        <v>364</v>
      </c>
      <c r="G3" s="113"/>
      <c r="H3" s="113"/>
      <c r="I3" s="113"/>
      <c r="J3" s="113"/>
      <c r="K3" s="113"/>
      <c r="L3" s="113"/>
      <c r="M3" s="113"/>
      <c r="N3" s="113"/>
      <c r="O3" s="113"/>
      <c r="P3" s="113"/>
      <c r="Q3" s="113"/>
      <c r="R3" s="113"/>
    </row>
    <row r="4" spans="1:18" s="94" customFormat="1" ht="28.5" customHeight="1" thickTop="1" thickBot="1" x14ac:dyDescent="0.5">
      <c r="A4" s="89"/>
      <c r="B4" s="90"/>
      <c r="C4" s="90"/>
      <c r="D4" s="91"/>
      <c r="E4" s="92"/>
      <c r="F4" s="93"/>
      <c r="G4" s="113"/>
      <c r="H4" s="113"/>
      <c r="I4" s="113"/>
      <c r="J4" s="113"/>
      <c r="K4" s="113"/>
      <c r="L4" s="113"/>
      <c r="M4" s="113"/>
      <c r="N4" s="113"/>
      <c r="O4" s="113"/>
      <c r="P4" s="113"/>
      <c r="Q4" s="113"/>
      <c r="R4" s="113"/>
    </row>
    <row r="5" spans="1:18" ht="25.5" customHeight="1" thickBot="1" x14ac:dyDescent="0.45">
      <c r="A5" s="260" t="s">
        <v>114</v>
      </c>
      <c r="B5" s="95"/>
      <c r="C5" s="96"/>
      <c r="D5" s="46"/>
      <c r="E5" s="45"/>
      <c r="F5" s="48"/>
      <c r="G5" s="113"/>
      <c r="H5" s="113"/>
      <c r="I5" s="113"/>
      <c r="J5" s="113"/>
      <c r="K5" s="113"/>
      <c r="L5" s="113"/>
      <c r="M5" s="113"/>
      <c r="N5" s="113"/>
      <c r="O5" s="113"/>
      <c r="P5" s="113"/>
      <c r="Q5" s="113"/>
      <c r="R5" s="113"/>
    </row>
    <row r="6" spans="1:18" ht="15" thickTop="1" x14ac:dyDescent="0.35">
      <c r="A6" s="77" t="s">
        <v>49</v>
      </c>
      <c r="B6" s="78" t="s">
        <v>81</v>
      </c>
      <c r="C6" s="79" t="s">
        <v>85</v>
      </c>
      <c r="D6" s="184">
        <v>24</v>
      </c>
      <c r="E6" s="290"/>
      <c r="F6" s="261">
        <f t="shared" ref="F6:F33" si="0">E6*D6</f>
        <v>0</v>
      </c>
      <c r="G6" s="113"/>
      <c r="H6" s="113"/>
      <c r="I6" s="113"/>
      <c r="J6" s="113"/>
      <c r="K6" s="113"/>
      <c r="L6" s="113"/>
      <c r="M6" s="113"/>
      <c r="N6" s="113"/>
      <c r="O6" s="113"/>
      <c r="P6" s="113"/>
      <c r="Q6" s="113"/>
      <c r="R6" s="113"/>
    </row>
    <row r="7" spans="1:18" x14ac:dyDescent="0.35">
      <c r="A7" s="66" t="s">
        <v>50</v>
      </c>
      <c r="B7" s="80" t="s">
        <v>82</v>
      </c>
      <c r="C7" s="81" t="s">
        <v>85</v>
      </c>
      <c r="D7" s="185">
        <v>4</v>
      </c>
      <c r="E7" s="290"/>
      <c r="F7" s="261">
        <f t="shared" si="0"/>
        <v>0</v>
      </c>
      <c r="G7" s="113"/>
      <c r="H7" s="113"/>
      <c r="I7" s="113"/>
      <c r="J7" s="113"/>
      <c r="K7" s="113"/>
      <c r="L7" s="113"/>
      <c r="M7" s="113"/>
      <c r="N7" s="113"/>
      <c r="O7" s="113"/>
      <c r="P7" s="113"/>
      <c r="Q7" s="113"/>
      <c r="R7" s="113"/>
    </row>
    <row r="8" spans="1:18" x14ac:dyDescent="0.35">
      <c r="A8" s="66" t="s">
        <v>51</v>
      </c>
      <c r="B8" s="80" t="s">
        <v>83</v>
      </c>
      <c r="C8" s="81" t="s">
        <v>84</v>
      </c>
      <c r="D8" s="185">
        <v>1</v>
      </c>
      <c r="E8" s="290"/>
      <c r="F8" s="261">
        <f t="shared" si="0"/>
        <v>0</v>
      </c>
      <c r="G8" s="113"/>
      <c r="H8" s="113"/>
      <c r="I8" s="113"/>
      <c r="J8" s="113"/>
      <c r="K8" s="113"/>
      <c r="L8" s="113"/>
      <c r="M8" s="113"/>
      <c r="N8" s="113"/>
      <c r="O8" s="113"/>
      <c r="P8" s="113"/>
      <c r="Q8" s="113"/>
      <c r="R8" s="113"/>
    </row>
    <row r="9" spans="1:18" x14ac:dyDescent="0.35">
      <c r="A9" s="66" t="s">
        <v>52</v>
      </c>
      <c r="B9" s="80" t="s">
        <v>215</v>
      </c>
      <c r="C9" s="81" t="s">
        <v>53</v>
      </c>
      <c r="D9" s="185">
        <v>2</v>
      </c>
      <c r="E9" s="290"/>
      <c r="F9" s="261">
        <f t="shared" si="0"/>
        <v>0</v>
      </c>
      <c r="G9" s="113"/>
      <c r="H9" s="113"/>
      <c r="I9" s="113"/>
      <c r="J9" s="113"/>
      <c r="K9" s="113"/>
      <c r="L9" s="113"/>
      <c r="M9" s="113"/>
      <c r="N9" s="113"/>
      <c r="O9" s="113"/>
      <c r="P9" s="113"/>
      <c r="Q9" s="113"/>
      <c r="R9" s="113"/>
    </row>
    <row r="10" spans="1:18" ht="29" x14ac:dyDescent="0.35">
      <c r="A10" s="66" t="s">
        <v>54</v>
      </c>
      <c r="B10" s="80" t="s">
        <v>216</v>
      </c>
      <c r="C10" s="81" t="s">
        <v>218</v>
      </c>
      <c r="D10" s="185">
        <v>8</v>
      </c>
      <c r="E10" s="290"/>
      <c r="F10" s="261">
        <f t="shared" si="0"/>
        <v>0</v>
      </c>
      <c r="G10" s="113"/>
      <c r="H10" s="113"/>
      <c r="I10" s="113"/>
      <c r="J10" s="113"/>
      <c r="K10" s="113"/>
      <c r="L10" s="113"/>
      <c r="M10" s="113"/>
      <c r="N10" s="113"/>
      <c r="O10" s="113"/>
      <c r="P10" s="113"/>
      <c r="Q10" s="113"/>
      <c r="R10" s="113"/>
    </row>
    <row r="11" spans="1:18" x14ac:dyDescent="0.35">
      <c r="A11" s="66" t="s">
        <v>55</v>
      </c>
      <c r="B11" s="80" t="s">
        <v>217</v>
      </c>
      <c r="C11" s="81" t="s">
        <v>219</v>
      </c>
      <c r="D11" s="185">
        <v>2</v>
      </c>
      <c r="E11" s="290"/>
      <c r="F11" s="261">
        <f t="shared" si="0"/>
        <v>0</v>
      </c>
      <c r="G11" s="113"/>
      <c r="H11" s="113"/>
      <c r="I11" s="113"/>
      <c r="J11" s="113"/>
      <c r="K11" s="113"/>
      <c r="L11" s="113"/>
      <c r="M11" s="113"/>
      <c r="N11" s="113"/>
      <c r="O11" s="113"/>
      <c r="P11" s="113"/>
      <c r="Q11" s="113"/>
      <c r="R11" s="113"/>
    </row>
    <row r="12" spans="1:18" x14ac:dyDescent="0.35">
      <c r="A12" s="66" t="s">
        <v>56</v>
      </c>
      <c r="B12" s="80" t="s">
        <v>86</v>
      </c>
      <c r="C12" s="81" t="s">
        <v>53</v>
      </c>
      <c r="D12" s="185">
        <v>3</v>
      </c>
      <c r="E12" s="290"/>
      <c r="F12" s="261">
        <f t="shared" si="0"/>
        <v>0</v>
      </c>
      <c r="G12" s="113"/>
      <c r="H12" s="113"/>
      <c r="I12" s="113"/>
      <c r="J12" s="113"/>
      <c r="K12" s="113"/>
      <c r="L12" s="113"/>
      <c r="M12" s="113"/>
      <c r="N12" s="113"/>
      <c r="O12" s="113"/>
      <c r="P12" s="113"/>
      <c r="Q12" s="113"/>
      <c r="R12" s="113"/>
    </row>
    <row r="13" spans="1:18" ht="29" x14ac:dyDescent="0.35">
      <c r="A13" s="66" t="s">
        <v>57</v>
      </c>
      <c r="B13" s="80" t="s">
        <v>87</v>
      </c>
      <c r="C13" s="81" t="s">
        <v>88</v>
      </c>
      <c r="D13" s="185">
        <v>8</v>
      </c>
      <c r="E13" s="290"/>
      <c r="F13" s="261">
        <f t="shared" si="0"/>
        <v>0</v>
      </c>
      <c r="G13" s="113"/>
      <c r="H13" s="113"/>
      <c r="I13" s="113"/>
      <c r="J13" s="113"/>
      <c r="K13" s="113"/>
      <c r="L13" s="113"/>
      <c r="M13" s="113"/>
      <c r="N13" s="113"/>
      <c r="O13" s="113"/>
      <c r="P13" s="113"/>
      <c r="Q13" s="113"/>
      <c r="R13" s="113"/>
    </row>
    <row r="14" spans="1:18" x14ac:dyDescent="0.35">
      <c r="A14" s="66" t="s">
        <v>58</v>
      </c>
      <c r="B14" s="80" t="s">
        <v>220</v>
      </c>
      <c r="C14" s="81" t="s">
        <v>89</v>
      </c>
      <c r="D14" s="185">
        <v>8</v>
      </c>
      <c r="E14" s="290"/>
      <c r="F14" s="261">
        <f t="shared" si="0"/>
        <v>0</v>
      </c>
      <c r="G14" s="113"/>
      <c r="H14" s="113"/>
      <c r="I14" s="113"/>
      <c r="J14" s="113"/>
      <c r="K14" s="113"/>
      <c r="L14" s="113"/>
      <c r="M14" s="113"/>
      <c r="N14" s="113"/>
      <c r="O14" s="113"/>
      <c r="P14" s="113"/>
      <c r="Q14" s="113"/>
      <c r="R14" s="113"/>
    </row>
    <row r="15" spans="1:18" x14ac:dyDescent="0.35">
      <c r="A15" s="66" t="s">
        <v>59</v>
      </c>
      <c r="B15" s="80" t="s">
        <v>221</v>
      </c>
      <c r="C15" s="81" t="s">
        <v>222</v>
      </c>
      <c r="D15" s="185">
        <v>1</v>
      </c>
      <c r="E15" s="290"/>
      <c r="F15" s="261">
        <f t="shared" si="0"/>
        <v>0</v>
      </c>
      <c r="G15" s="113"/>
      <c r="H15" s="113"/>
      <c r="I15" s="113"/>
      <c r="J15" s="113"/>
      <c r="K15" s="113"/>
      <c r="L15" s="113"/>
      <c r="M15" s="113"/>
      <c r="N15" s="113"/>
      <c r="O15" s="113"/>
      <c r="P15" s="113"/>
      <c r="Q15" s="113"/>
      <c r="R15" s="113"/>
    </row>
    <row r="16" spans="1:18" ht="29" x14ac:dyDescent="0.35">
      <c r="A16" s="66" t="s">
        <v>60</v>
      </c>
      <c r="B16" s="80" t="s">
        <v>223</v>
      </c>
      <c r="C16" s="81" t="s">
        <v>113</v>
      </c>
      <c r="D16" s="185">
        <v>8</v>
      </c>
      <c r="E16" s="290"/>
      <c r="F16" s="261">
        <f t="shared" si="0"/>
        <v>0</v>
      </c>
      <c r="G16" s="113"/>
      <c r="H16" s="113"/>
      <c r="I16" s="113"/>
      <c r="J16" s="113"/>
      <c r="K16" s="113"/>
      <c r="L16" s="113"/>
      <c r="M16" s="113"/>
      <c r="N16" s="113"/>
      <c r="O16" s="113"/>
      <c r="P16" s="113"/>
      <c r="Q16" s="113"/>
      <c r="R16" s="113"/>
    </row>
    <row r="17" spans="1:18" x14ac:dyDescent="0.35">
      <c r="A17" s="66" t="s">
        <v>61</v>
      </c>
      <c r="B17" s="80" t="s">
        <v>224</v>
      </c>
      <c r="C17" s="81" t="s">
        <v>90</v>
      </c>
      <c r="D17" s="185">
        <v>8</v>
      </c>
      <c r="E17" s="290"/>
      <c r="F17" s="261">
        <f t="shared" si="0"/>
        <v>0</v>
      </c>
      <c r="G17" s="113"/>
      <c r="H17" s="113"/>
      <c r="I17" s="113"/>
      <c r="J17" s="113"/>
      <c r="K17" s="113"/>
      <c r="L17" s="113"/>
      <c r="M17" s="113"/>
      <c r="N17" s="113"/>
      <c r="O17" s="113"/>
      <c r="P17" s="113"/>
      <c r="Q17" s="113"/>
      <c r="R17" s="113"/>
    </row>
    <row r="18" spans="1:18" x14ac:dyDescent="0.35">
      <c r="A18" s="66" t="s">
        <v>62</v>
      </c>
      <c r="B18" s="80" t="s">
        <v>91</v>
      </c>
      <c r="C18" s="81" t="s">
        <v>92</v>
      </c>
      <c r="D18" s="185">
        <v>24</v>
      </c>
      <c r="E18" s="290"/>
      <c r="F18" s="261">
        <f t="shared" si="0"/>
        <v>0</v>
      </c>
      <c r="G18" s="113"/>
      <c r="H18" s="113"/>
      <c r="I18" s="113"/>
      <c r="J18" s="113"/>
      <c r="K18" s="113"/>
      <c r="L18" s="113"/>
      <c r="M18" s="113"/>
      <c r="N18" s="113"/>
      <c r="O18" s="113"/>
      <c r="P18" s="113"/>
      <c r="Q18" s="113"/>
      <c r="R18" s="113"/>
    </row>
    <row r="19" spans="1:18" x14ac:dyDescent="0.35">
      <c r="A19" s="66" t="s">
        <v>63</v>
      </c>
      <c r="B19" s="80" t="s">
        <v>93</v>
      </c>
      <c r="C19" s="81" t="s">
        <v>94</v>
      </c>
      <c r="D19" s="185">
        <v>80</v>
      </c>
      <c r="E19" s="290"/>
      <c r="F19" s="261">
        <f t="shared" si="0"/>
        <v>0</v>
      </c>
      <c r="G19" s="113"/>
      <c r="H19" s="113"/>
      <c r="I19" s="113"/>
      <c r="J19" s="113"/>
      <c r="K19" s="113"/>
      <c r="L19" s="113"/>
      <c r="M19" s="113"/>
      <c r="N19" s="113"/>
      <c r="O19" s="113"/>
      <c r="P19" s="113"/>
      <c r="Q19" s="113"/>
      <c r="R19" s="113"/>
    </row>
    <row r="20" spans="1:18" ht="29" x14ac:dyDescent="0.35">
      <c r="A20" s="66" t="s">
        <v>64</v>
      </c>
      <c r="B20" s="80" t="s">
        <v>225</v>
      </c>
      <c r="C20" s="81" t="s">
        <v>92</v>
      </c>
      <c r="D20" s="185">
        <v>16</v>
      </c>
      <c r="E20" s="290"/>
      <c r="F20" s="261">
        <f t="shared" si="0"/>
        <v>0</v>
      </c>
      <c r="G20" s="113"/>
      <c r="H20" s="113"/>
      <c r="I20" s="113"/>
      <c r="J20" s="113"/>
      <c r="K20" s="113"/>
      <c r="L20" s="113"/>
      <c r="M20" s="113"/>
      <c r="N20" s="113"/>
      <c r="O20" s="113"/>
      <c r="P20" s="113"/>
      <c r="Q20" s="113"/>
      <c r="R20" s="113"/>
    </row>
    <row r="21" spans="1:18" x14ac:dyDescent="0.35">
      <c r="A21" s="66" t="s">
        <v>65</v>
      </c>
      <c r="B21" s="80" t="s">
        <v>226</v>
      </c>
      <c r="C21" s="81" t="s">
        <v>227</v>
      </c>
      <c r="D21" s="185">
        <v>8</v>
      </c>
      <c r="E21" s="265"/>
      <c r="F21" s="261">
        <f t="shared" si="0"/>
        <v>0</v>
      </c>
      <c r="G21" s="113"/>
      <c r="H21" s="113"/>
      <c r="I21" s="113"/>
      <c r="J21" s="113"/>
      <c r="K21" s="113"/>
      <c r="L21" s="113"/>
      <c r="M21" s="113"/>
      <c r="N21" s="113"/>
      <c r="O21" s="113"/>
      <c r="P21" s="113"/>
      <c r="Q21" s="113"/>
      <c r="R21" s="113"/>
    </row>
    <row r="22" spans="1:18" ht="26" x14ac:dyDescent="0.35">
      <c r="A22" s="77" t="s">
        <v>66</v>
      </c>
      <c r="B22" s="315" t="s">
        <v>95</v>
      </c>
      <c r="C22" s="79" t="s">
        <v>96</v>
      </c>
      <c r="D22" s="184">
        <v>40</v>
      </c>
      <c r="E22" s="290"/>
      <c r="F22" s="261">
        <f t="shared" si="0"/>
        <v>0</v>
      </c>
      <c r="G22" s="113"/>
      <c r="H22" s="113"/>
      <c r="I22" s="113"/>
      <c r="J22" s="113"/>
      <c r="K22" s="113"/>
      <c r="L22" s="113"/>
      <c r="M22" s="113"/>
      <c r="N22" s="113"/>
      <c r="O22" s="113"/>
      <c r="P22" s="113"/>
      <c r="Q22" s="113"/>
      <c r="R22" s="113"/>
    </row>
    <row r="23" spans="1:18" ht="26" x14ac:dyDescent="0.35">
      <c r="A23" s="77" t="s">
        <v>67</v>
      </c>
      <c r="B23" s="315" t="s">
        <v>228</v>
      </c>
      <c r="C23" s="79" t="s">
        <v>96</v>
      </c>
      <c r="D23" s="184">
        <v>8</v>
      </c>
      <c r="E23" s="290"/>
      <c r="F23" s="261">
        <f t="shared" si="0"/>
        <v>0</v>
      </c>
      <c r="G23" s="113"/>
      <c r="H23" s="113"/>
      <c r="I23" s="113"/>
      <c r="J23" s="113"/>
      <c r="K23" s="113"/>
      <c r="L23" s="113"/>
      <c r="M23" s="113"/>
      <c r="N23" s="113"/>
      <c r="O23" s="113"/>
      <c r="P23" s="113"/>
      <c r="Q23" s="113"/>
      <c r="R23" s="113"/>
    </row>
    <row r="24" spans="1:18" x14ac:dyDescent="0.35">
      <c r="A24" s="66" t="s">
        <v>68</v>
      </c>
      <c r="B24" s="52" t="s">
        <v>229</v>
      </c>
      <c r="C24" s="81" t="s">
        <v>230</v>
      </c>
      <c r="D24" s="185">
        <v>40</v>
      </c>
      <c r="E24" s="290"/>
      <c r="F24" s="261">
        <f t="shared" si="0"/>
        <v>0</v>
      </c>
      <c r="G24" s="113"/>
      <c r="H24" s="113"/>
      <c r="I24" s="113"/>
      <c r="J24" s="113"/>
      <c r="K24" s="113"/>
      <c r="L24" s="113"/>
      <c r="M24" s="113"/>
      <c r="N24" s="113"/>
      <c r="O24" s="113"/>
      <c r="P24" s="113"/>
      <c r="Q24" s="113"/>
      <c r="R24" s="113"/>
    </row>
    <row r="25" spans="1:18" ht="29" x14ac:dyDescent="0.35">
      <c r="A25" s="66" t="s">
        <v>69</v>
      </c>
      <c r="B25" s="80" t="s">
        <v>231</v>
      </c>
      <c r="C25" s="81" t="s">
        <v>232</v>
      </c>
      <c r="D25" s="185">
        <v>8</v>
      </c>
      <c r="E25" s="290"/>
      <c r="F25" s="261">
        <f t="shared" si="0"/>
        <v>0</v>
      </c>
      <c r="G25" s="113"/>
      <c r="H25" s="113"/>
      <c r="I25" s="113"/>
      <c r="J25" s="113"/>
      <c r="K25" s="113"/>
      <c r="L25" s="113"/>
      <c r="M25" s="113"/>
      <c r="N25" s="113"/>
      <c r="O25" s="113"/>
      <c r="P25" s="113"/>
      <c r="Q25" s="113"/>
      <c r="R25" s="113"/>
    </row>
    <row r="26" spans="1:18" ht="29" x14ac:dyDescent="0.35">
      <c r="A26" s="66" t="s">
        <v>70</v>
      </c>
      <c r="B26" s="80" t="s">
        <v>233</v>
      </c>
      <c r="C26" s="81" t="s">
        <v>157</v>
      </c>
      <c r="D26" s="185">
        <v>8</v>
      </c>
      <c r="E26" s="290"/>
      <c r="F26" s="261">
        <f t="shared" si="0"/>
        <v>0</v>
      </c>
      <c r="G26" s="113"/>
      <c r="H26" s="113"/>
      <c r="I26" s="113"/>
      <c r="J26" s="113"/>
      <c r="K26" s="113"/>
      <c r="L26" s="113"/>
      <c r="M26" s="113"/>
      <c r="N26" s="113"/>
      <c r="O26" s="113"/>
      <c r="P26" s="113"/>
      <c r="Q26" s="113"/>
      <c r="R26" s="113"/>
    </row>
    <row r="27" spans="1:18" ht="29" x14ac:dyDescent="0.35">
      <c r="A27" s="66" t="s">
        <v>71</v>
      </c>
      <c r="B27" s="80" t="s">
        <v>97</v>
      </c>
      <c r="C27" s="81" t="s">
        <v>96</v>
      </c>
      <c r="D27" s="185">
        <v>40</v>
      </c>
      <c r="E27" s="290"/>
      <c r="F27" s="261">
        <f t="shared" si="0"/>
        <v>0</v>
      </c>
      <c r="G27" s="113"/>
      <c r="H27" s="113"/>
      <c r="I27" s="113"/>
      <c r="J27" s="113"/>
      <c r="K27" s="113"/>
      <c r="L27" s="113"/>
      <c r="M27" s="113"/>
      <c r="N27" s="113"/>
      <c r="O27" s="113"/>
      <c r="P27" s="113"/>
      <c r="Q27" s="113"/>
      <c r="R27" s="113"/>
    </row>
    <row r="28" spans="1:18" x14ac:dyDescent="0.35">
      <c r="A28" s="66" t="s">
        <v>72</v>
      </c>
      <c r="B28" s="80" t="s">
        <v>98</v>
      </c>
      <c r="C28" s="81" t="s">
        <v>99</v>
      </c>
      <c r="D28" s="185">
        <v>4</v>
      </c>
      <c r="E28" s="290"/>
      <c r="F28" s="261">
        <f t="shared" si="0"/>
        <v>0</v>
      </c>
      <c r="G28" s="113"/>
      <c r="H28" s="113"/>
      <c r="I28" s="113"/>
      <c r="J28" s="113"/>
      <c r="K28" s="113"/>
      <c r="L28" s="113"/>
      <c r="M28" s="113"/>
      <c r="N28" s="113"/>
      <c r="O28" s="113"/>
      <c r="P28" s="113"/>
      <c r="Q28" s="113"/>
      <c r="R28" s="113"/>
    </row>
    <row r="29" spans="1:18" x14ac:dyDescent="0.35">
      <c r="A29" s="66" t="s">
        <v>73</v>
      </c>
      <c r="B29" s="80" t="s">
        <v>100</v>
      </c>
      <c r="C29" s="81" t="s">
        <v>102</v>
      </c>
      <c r="D29" s="185">
        <v>16</v>
      </c>
      <c r="E29" s="290"/>
      <c r="F29" s="261">
        <f t="shared" si="0"/>
        <v>0</v>
      </c>
      <c r="G29" s="113"/>
      <c r="H29" s="113"/>
      <c r="I29" s="113"/>
      <c r="J29" s="113"/>
      <c r="K29" s="113"/>
      <c r="L29" s="113"/>
      <c r="M29" s="113"/>
      <c r="N29" s="113"/>
      <c r="O29" s="113"/>
      <c r="P29" s="113"/>
      <c r="Q29" s="113"/>
      <c r="R29" s="113"/>
    </row>
    <row r="30" spans="1:18" x14ac:dyDescent="0.35">
      <c r="A30" s="66" t="s">
        <v>74</v>
      </c>
      <c r="B30" s="80" t="s">
        <v>234</v>
      </c>
      <c r="C30" s="81" t="s">
        <v>101</v>
      </c>
      <c r="D30" s="185">
        <v>24</v>
      </c>
      <c r="E30" s="290"/>
      <c r="F30" s="261">
        <f t="shared" si="0"/>
        <v>0</v>
      </c>
      <c r="G30" s="113"/>
      <c r="H30" s="113"/>
      <c r="I30" s="113"/>
      <c r="J30" s="113"/>
      <c r="K30" s="113"/>
      <c r="L30" s="113"/>
      <c r="M30" s="113"/>
      <c r="N30" s="113"/>
      <c r="O30" s="113"/>
      <c r="P30" s="113"/>
      <c r="Q30" s="113"/>
      <c r="R30" s="113"/>
    </row>
    <row r="31" spans="1:18" x14ac:dyDescent="0.35">
      <c r="A31" s="66" t="s">
        <v>75</v>
      </c>
      <c r="B31" s="78" t="s">
        <v>103</v>
      </c>
      <c r="C31" s="79" t="s">
        <v>104</v>
      </c>
      <c r="D31" s="185">
        <v>40</v>
      </c>
      <c r="E31" s="290"/>
      <c r="F31" s="261">
        <f t="shared" si="0"/>
        <v>0</v>
      </c>
      <c r="G31" s="113"/>
      <c r="H31" s="113"/>
      <c r="I31" s="113"/>
      <c r="J31" s="113"/>
      <c r="K31" s="113"/>
      <c r="L31" s="113"/>
      <c r="M31" s="113"/>
      <c r="N31" s="113"/>
      <c r="O31" s="113"/>
      <c r="P31" s="113"/>
      <c r="Q31" s="113"/>
      <c r="R31" s="113"/>
    </row>
    <row r="32" spans="1:18" ht="29" x14ac:dyDescent="0.35">
      <c r="A32" s="77" t="s">
        <v>76</v>
      </c>
      <c r="B32" s="82" t="s">
        <v>105</v>
      </c>
      <c r="C32" s="83" t="s">
        <v>106</v>
      </c>
      <c r="D32" s="185">
        <v>3</v>
      </c>
      <c r="E32" s="290"/>
      <c r="F32" s="261">
        <f t="shared" si="0"/>
        <v>0</v>
      </c>
      <c r="G32" s="113"/>
      <c r="H32" s="113"/>
      <c r="I32" s="113"/>
      <c r="J32" s="113"/>
      <c r="K32" s="113"/>
      <c r="L32" s="113"/>
      <c r="M32" s="113"/>
      <c r="N32" s="113"/>
      <c r="O32" s="113"/>
      <c r="P32" s="113"/>
      <c r="Q32" s="113"/>
      <c r="R32" s="113"/>
    </row>
    <row r="33" spans="1:18" ht="29.5" thickBot="1" x14ac:dyDescent="0.4">
      <c r="A33" s="68" t="s">
        <v>77</v>
      </c>
      <c r="B33" s="43" t="s">
        <v>107</v>
      </c>
      <c r="C33" s="44" t="s">
        <v>53</v>
      </c>
      <c r="D33" s="193">
        <v>2</v>
      </c>
      <c r="E33" s="290"/>
      <c r="F33" s="261">
        <f t="shared" si="0"/>
        <v>0</v>
      </c>
      <c r="G33" s="113"/>
      <c r="H33" s="113"/>
      <c r="I33" s="113"/>
      <c r="J33" s="113"/>
      <c r="K33" s="113"/>
      <c r="L33" s="113"/>
      <c r="M33" s="113"/>
      <c r="N33" s="113"/>
      <c r="O33" s="113"/>
      <c r="P33" s="113"/>
      <c r="Q33" s="113"/>
      <c r="R33" s="113"/>
    </row>
    <row r="34" spans="1:18" ht="19" thickTop="1" thickBot="1" x14ac:dyDescent="0.45">
      <c r="A34" s="259" t="s">
        <v>116</v>
      </c>
      <c r="B34" s="97"/>
      <c r="C34" s="97"/>
      <c r="D34" s="42"/>
      <c r="E34" s="186"/>
      <c r="F34" s="187"/>
      <c r="G34" s="113"/>
      <c r="H34" s="113"/>
      <c r="I34" s="113"/>
      <c r="J34" s="113"/>
      <c r="K34" s="113"/>
      <c r="L34" s="113"/>
      <c r="M34" s="113"/>
      <c r="N34" s="113"/>
      <c r="O34" s="113"/>
      <c r="P34" s="113"/>
      <c r="Q34" s="113"/>
      <c r="R34" s="113"/>
    </row>
    <row r="35" spans="1:18" ht="15" thickTop="1" x14ac:dyDescent="0.35">
      <c r="A35" s="84" t="s">
        <v>235</v>
      </c>
      <c r="B35" s="85" t="s">
        <v>236</v>
      </c>
      <c r="C35" s="86" t="s">
        <v>237</v>
      </c>
      <c r="D35" s="188">
        <v>8</v>
      </c>
      <c r="E35" s="290"/>
      <c r="F35" s="261">
        <f>E35*D35</f>
        <v>0</v>
      </c>
      <c r="G35" s="113"/>
      <c r="H35" s="113"/>
      <c r="I35" s="113"/>
      <c r="J35" s="113"/>
      <c r="K35" s="113"/>
      <c r="L35" s="113"/>
      <c r="M35" s="113"/>
      <c r="N35" s="113"/>
      <c r="O35" s="113"/>
      <c r="P35" s="113"/>
      <c r="Q35" s="113"/>
      <c r="R35" s="113"/>
    </row>
    <row r="36" spans="1:18" ht="29.5" thickBot="1" x14ac:dyDescent="0.4">
      <c r="A36" s="68" t="s">
        <v>238</v>
      </c>
      <c r="B36" s="43" t="s">
        <v>239</v>
      </c>
      <c r="C36" s="44" t="s">
        <v>237</v>
      </c>
      <c r="D36" s="193">
        <v>8</v>
      </c>
      <c r="E36" s="291"/>
      <c r="F36" s="261">
        <f>E36*D36</f>
        <v>0</v>
      </c>
      <c r="G36" s="113"/>
      <c r="H36" s="113"/>
      <c r="I36" s="113"/>
      <c r="J36" s="113"/>
      <c r="K36" s="113"/>
      <c r="L36" s="113"/>
      <c r="M36" s="113"/>
      <c r="N36" s="113"/>
      <c r="O36" s="113"/>
      <c r="P36" s="113"/>
      <c r="Q36" s="113"/>
      <c r="R36" s="113"/>
    </row>
    <row r="37" spans="1:18" ht="19" thickTop="1" thickBot="1" x14ac:dyDescent="0.45">
      <c r="A37" s="259" t="s">
        <v>117</v>
      </c>
      <c r="B37" s="97"/>
      <c r="C37" s="97"/>
      <c r="D37" s="42"/>
      <c r="E37" s="186"/>
      <c r="F37" s="187"/>
      <c r="G37" s="113"/>
      <c r="H37" s="113"/>
      <c r="I37" s="113"/>
      <c r="J37" s="113"/>
      <c r="K37" s="113"/>
      <c r="L37" s="113"/>
      <c r="M37" s="113"/>
      <c r="N37" s="113"/>
      <c r="O37" s="113"/>
      <c r="P37" s="113"/>
      <c r="Q37" s="113"/>
      <c r="R37" s="113"/>
    </row>
    <row r="38" spans="1:18" ht="15" thickTop="1" x14ac:dyDescent="0.35">
      <c r="A38" s="77" t="s">
        <v>240</v>
      </c>
      <c r="B38" s="85" t="s">
        <v>241</v>
      </c>
      <c r="C38" s="86" t="s">
        <v>242</v>
      </c>
      <c r="D38" s="188">
        <v>1</v>
      </c>
      <c r="E38" s="290"/>
      <c r="F38" s="261">
        <f t="shared" ref="F38:F47" si="1">E38*D38</f>
        <v>0</v>
      </c>
      <c r="G38" s="113"/>
      <c r="H38" s="113"/>
      <c r="I38" s="113"/>
      <c r="J38" s="113"/>
      <c r="K38" s="113"/>
      <c r="L38" s="113"/>
      <c r="M38" s="113"/>
      <c r="N38" s="113"/>
      <c r="O38" s="113"/>
      <c r="P38" s="113"/>
      <c r="Q38" s="113"/>
      <c r="R38" s="113"/>
    </row>
    <row r="39" spans="1:18" x14ac:dyDescent="0.35">
      <c r="A39" s="66" t="s">
        <v>78</v>
      </c>
      <c r="B39" s="80" t="s">
        <v>108</v>
      </c>
      <c r="C39" s="81" t="s">
        <v>109</v>
      </c>
      <c r="D39" s="189">
        <v>2</v>
      </c>
      <c r="E39" s="266"/>
      <c r="F39" s="261">
        <f t="shared" si="1"/>
        <v>0</v>
      </c>
      <c r="G39" s="113"/>
      <c r="H39" s="113"/>
      <c r="I39" s="113"/>
      <c r="J39" s="113"/>
      <c r="K39" s="113"/>
      <c r="L39" s="113"/>
      <c r="M39" s="113"/>
      <c r="N39" s="113"/>
      <c r="O39" s="113"/>
      <c r="P39" s="113"/>
      <c r="Q39" s="113"/>
      <c r="R39" s="113"/>
    </row>
    <row r="40" spans="1:18" ht="29" x14ac:dyDescent="0.35">
      <c r="A40" s="66" t="s">
        <v>243</v>
      </c>
      <c r="B40" s="80" t="s">
        <v>244</v>
      </c>
      <c r="C40" s="81" t="s">
        <v>92</v>
      </c>
      <c r="D40" s="189">
        <v>16</v>
      </c>
      <c r="E40" s="266"/>
      <c r="F40" s="261">
        <f t="shared" si="1"/>
        <v>0</v>
      </c>
      <c r="G40" s="113"/>
      <c r="H40" s="113"/>
      <c r="I40" s="113"/>
      <c r="J40" s="113"/>
      <c r="K40" s="113"/>
      <c r="L40" s="113"/>
      <c r="M40" s="113"/>
      <c r="N40" s="113"/>
      <c r="O40" s="113"/>
      <c r="P40" s="113"/>
      <c r="Q40" s="113"/>
      <c r="R40" s="113"/>
    </row>
    <row r="41" spans="1:18" ht="29" x14ac:dyDescent="0.35">
      <c r="A41" s="66" t="s">
        <v>247</v>
      </c>
      <c r="B41" s="80" t="s">
        <v>245</v>
      </c>
      <c r="C41" s="81" t="s">
        <v>246</v>
      </c>
      <c r="D41" s="189">
        <v>4</v>
      </c>
      <c r="E41" s="266"/>
      <c r="F41" s="261">
        <f t="shared" si="1"/>
        <v>0</v>
      </c>
      <c r="G41" s="113"/>
      <c r="H41" s="113"/>
      <c r="I41" s="113"/>
      <c r="J41" s="113"/>
      <c r="K41" s="113"/>
      <c r="L41" s="113"/>
      <c r="M41" s="113"/>
      <c r="N41" s="113"/>
      <c r="O41" s="113"/>
      <c r="P41" s="113"/>
      <c r="Q41" s="113"/>
      <c r="R41" s="113"/>
    </row>
    <row r="42" spans="1:18" ht="29" x14ac:dyDescent="0.35">
      <c r="A42" s="66" t="s">
        <v>248</v>
      </c>
      <c r="B42" s="80" t="s">
        <v>249</v>
      </c>
      <c r="C42" s="81" t="s">
        <v>250</v>
      </c>
      <c r="D42" s="189">
        <v>16</v>
      </c>
      <c r="E42" s="266"/>
      <c r="F42" s="261">
        <f t="shared" si="1"/>
        <v>0</v>
      </c>
      <c r="G42" s="113"/>
      <c r="H42" s="113"/>
      <c r="I42" s="113"/>
      <c r="J42" s="113"/>
      <c r="K42" s="113"/>
      <c r="L42" s="113"/>
      <c r="M42" s="113"/>
      <c r="N42" s="113"/>
      <c r="O42" s="113"/>
      <c r="P42" s="113"/>
      <c r="Q42" s="113"/>
      <c r="R42" s="113"/>
    </row>
    <row r="43" spans="1:18" x14ac:dyDescent="0.35">
      <c r="A43" s="66" t="s">
        <v>251</v>
      </c>
      <c r="B43" s="80" t="s">
        <v>252</v>
      </c>
      <c r="C43" s="81" t="s">
        <v>253</v>
      </c>
      <c r="D43" s="189">
        <v>4</v>
      </c>
      <c r="E43" s="266"/>
      <c r="F43" s="261">
        <f t="shared" si="1"/>
        <v>0</v>
      </c>
      <c r="G43" s="113"/>
      <c r="H43" s="113"/>
      <c r="I43" s="113"/>
      <c r="J43" s="113"/>
      <c r="K43" s="113"/>
      <c r="L43" s="113"/>
      <c r="M43" s="113"/>
      <c r="N43" s="113"/>
      <c r="O43" s="113"/>
      <c r="P43" s="113"/>
      <c r="Q43" s="113"/>
      <c r="R43" s="113"/>
    </row>
    <row r="44" spans="1:18" x14ac:dyDescent="0.35">
      <c r="A44" s="66" t="s">
        <v>254</v>
      </c>
      <c r="B44" s="80" t="s">
        <v>255</v>
      </c>
      <c r="C44" s="317" t="s">
        <v>242</v>
      </c>
      <c r="D44" s="189">
        <v>1</v>
      </c>
      <c r="E44" s="266"/>
      <c r="F44" s="261">
        <f t="shared" si="1"/>
        <v>0</v>
      </c>
      <c r="G44" s="113"/>
      <c r="H44" s="113"/>
      <c r="I44" s="113"/>
      <c r="J44" s="113"/>
      <c r="K44" s="113"/>
      <c r="L44" s="113"/>
      <c r="M44" s="113"/>
      <c r="N44" s="113"/>
      <c r="O44" s="113"/>
      <c r="P44" s="113"/>
      <c r="Q44" s="113"/>
      <c r="R44" s="113"/>
    </row>
    <row r="45" spans="1:18" ht="29" x14ac:dyDescent="0.35">
      <c r="A45" s="76" t="s">
        <v>256</v>
      </c>
      <c r="B45" s="82" t="s">
        <v>257</v>
      </c>
      <c r="C45" s="87" t="s">
        <v>258</v>
      </c>
      <c r="D45" s="283">
        <v>1</v>
      </c>
      <c r="E45" s="291"/>
      <c r="F45" s="261">
        <f t="shared" si="1"/>
        <v>0</v>
      </c>
      <c r="G45" s="113"/>
      <c r="H45" s="113"/>
      <c r="I45" s="113"/>
      <c r="J45" s="113"/>
      <c r="K45" s="113"/>
      <c r="L45" s="113"/>
      <c r="M45" s="113"/>
      <c r="N45" s="113"/>
      <c r="O45" s="113"/>
      <c r="P45" s="113"/>
      <c r="Q45" s="113"/>
      <c r="R45" s="113"/>
    </row>
    <row r="46" spans="1:18" ht="29" x14ac:dyDescent="0.35">
      <c r="A46" s="66" t="s">
        <v>79</v>
      </c>
      <c r="B46" s="80" t="s">
        <v>110</v>
      </c>
      <c r="C46" s="81" t="s">
        <v>111</v>
      </c>
      <c r="D46" s="189">
        <v>24</v>
      </c>
      <c r="E46" s="291"/>
      <c r="F46" s="261">
        <f t="shared" si="1"/>
        <v>0</v>
      </c>
      <c r="G46" s="113"/>
      <c r="H46" s="113"/>
      <c r="I46" s="113"/>
      <c r="J46" s="113"/>
      <c r="K46" s="113"/>
      <c r="L46" s="113"/>
      <c r="M46" s="113"/>
      <c r="N46" s="113"/>
      <c r="O46" s="113"/>
      <c r="P46" s="113"/>
      <c r="Q46" s="113"/>
      <c r="R46" s="113"/>
    </row>
    <row r="47" spans="1:18" ht="15" thickBot="1" x14ac:dyDescent="0.4">
      <c r="A47" s="284" t="s">
        <v>259</v>
      </c>
      <c r="B47" s="285" t="s">
        <v>260</v>
      </c>
      <c r="C47" s="286" t="s">
        <v>246</v>
      </c>
      <c r="D47" s="287">
        <v>8</v>
      </c>
      <c r="E47" s="291"/>
      <c r="F47" s="261">
        <f t="shared" si="1"/>
        <v>0</v>
      </c>
      <c r="G47" s="113"/>
      <c r="H47" s="113"/>
      <c r="I47" s="113"/>
      <c r="J47" s="113"/>
      <c r="K47" s="113"/>
      <c r="L47" s="113"/>
      <c r="M47" s="113"/>
      <c r="N47" s="113"/>
      <c r="O47" s="113"/>
      <c r="P47" s="113"/>
      <c r="Q47" s="113"/>
      <c r="R47" s="113"/>
    </row>
    <row r="48" spans="1:18" ht="19" thickTop="1" thickBot="1" x14ac:dyDescent="0.45">
      <c r="A48" s="259" t="s">
        <v>118</v>
      </c>
      <c r="B48" s="97"/>
      <c r="C48" s="97"/>
      <c r="D48" s="42"/>
      <c r="E48" s="186"/>
      <c r="F48" s="187"/>
      <c r="G48" s="113"/>
      <c r="H48" s="113"/>
      <c r="I48" s="113"/>
      <c r="J48" s="113"/>
      <c r="K48" s="113"/>
      <c r="L48" s="113"/>
      <c r="M48" s="113"/>
      <c r="N48" s="113"/>
      <c r="O48" s="113"/>
      <c r="P48" s="113"/>
      <c r="Q48" s="113"/>
      <c r="R48" s="113"/>
    </row>
    <row r="49" spans="1:18" ht="29.5" thickTop="1" x14ac:dyDescent="0.35">
      <c r="A49" s="77" t="s">
        <v>261</v>
      </c>
      <c r="B49" s="85" t="s">
        <v>262</v>
      </c>
      <c r="C49" s="86" t="s">
        <v>263</v>
      </c>
      <c r="D49" s="188">
        <v>24</v>
      </c>
      <c r="E49" s="290"/>
      <c r="F49" s="261">
        <f t="shared" ref="F49:F58" si="2">E49*D49</f>
        <v>0</v>
      </c>
      <c r="G49" s="113"/>
      <c r="H49" s="113"/>
      <c r="I49" s="113"/>
      <c r="J49" s="113"/>
      <c r="K49" s="113"/>
      <c r="L49" s="113"/>
      <c r="M49" s="113"/>
      <c r="N49" s="113"/>
      <c r="O49" s="113"/>
      <c r="P49" s="113"/>
      <c r="Q49" s="113"/>
      <c r="R49" s="113"/>
    </row>
    <row r="50" spans="1:18" ht="29" x14ac:dyDescent="0.35">
      <c r="A50" s="77" t="s">
        <v>264</v>
      </c>
      <c r="B50" s="78" t="s">
        <v>265</v>
      </c>
      <c r="C50" s="79" t="s">
        <v>263</v>
      </c>
      <c r="D50" s="316">
        <v>8</v>
      </c>
      <c r="E50" s="290"/>
      <c r="F50" s="262">
        <f t="shared" si="2"/>
        <v>0</v>
      </c>
      <c r="G50" s="113"/>
      <c r="H50" s="113"/>
      <c r="I50" s="113"/>
      <c r="J50" s="113"/>
      <c r="K50" s="113"/>
      <c r="L50" s="113"/>
      <c r="M50" s="113"/>
      <c r="N50" s="113"/>
      <c r="O50" s="113"/>
      <c r="P50" s="113"/>
      <c r="Q50" s="113"/>
      <c r="R50" s="113"/>
    </row>
    <row r="51" spans="1:18" ht="29" x14ac:dyDescent="0.35">
      <c r="A51" s="66" t="s">
        <v>266</v>
      </c>
      <c r="B51" s="80" t="s">
        <v>112</v>
      </c>
      <c r="C51" s="81" t="s">
        <v>267</v>
      </c>
      <c r="D51" s="189">
        <v>8</v>
      </c>
      <c r="E51" s="266"/>
      <c r="F51" s="261">
        <f t="shared" si="2"/>
        <v>0</v>
      </c>
      <c r="G51" s="113"/>
      <c r="H51" s="113"/>
      <c r="I51" s="113"/>
      <c r="J51" s="113"/>
      <c r="K51" s="113"/>
      <c r="L51" s="113"/>
      <c r="M51" s="113"/>
      <c r="N51" s="113"/>
      <c r="O51" s="113"/>
      <c r="P51" s="113"/>
      <c r="Q51" s="113"/>
      <c r="R51" s="113"/>
    </row>
    <row r="52" spans="1:18" x14ac:dyDescent="0.35">
      <c r="A52" s="66" t="s">
        <v>268</v>
      </c>
      <c r="B52" s="80" t="s">
        <v>269</v>
      </c>
      <c r="C52" s="81" t="s">
        <v>92</v>
      </c>
      <c r="D52" s="189">
        <v>16</v>
      </c>
      <c r="E52" s="266"/>
      <c r="F52" s="261">
        <f t="shared" si="2"/>
        <v>0</v>
      </c>
      <c r="G52" s="113"/>
      <c r="H52" s="113"/>
      <c r="I52" s="113"/>
      <c r="J52" s="113"/>
      <c r="K52" s="113"/>
      <c r="L52" s="113"/>
      <c r="M52" s="113"/>
      <c r="N52" s="113"/>
      <c r="O52" s="113"/>
      <c r="P52" s="113"/>
      <c r="Q52" s="113"/>
      <c r="R52" s="113"/>
    </row>
    <row r="53" spans="1:18" ht="29" x14ac:dyDescent="0.35">
      <c r="A53" s="76" t="s">
        <v>270</v>
      </c>
      <c r="B53" s="82" t="s">
        <v>271</v>
      </c>
      <c r="C53" s="83" t="s">
        <v>272</v>
      </c>
      <c r="D53" s="283">
        <v>4</v>
      </c>
      <c r="E53" s="291"/>
      <c r="F53" s="261">
        <f t="shared" si="2"/>
        <v>0</v>
      </c>
      <c r="G53" s="113"/>
      <c r="H53" s="113"/>
      <c r="I53" s="113"/>
      <c r="J53" s="113"/>
      <c r="K53" s="113"/>
      <c r="L53" s="113"/>
      <c r="M53" s="113"/>
      <c r="N53" s="113"/>
      <c r="O53" s="113"/>
      <c r="P53" s="113"/>
      <c r="Q53" s="113"/>
      <c r="R53" s="113"/>
    </row>
    <row r="54" spans="1:18" x14ac:dyDescent="0.35">
      <c r="A54" s="66" t="s">
        <v>273</v>
      </c>
      <c r="B54" s="82" t="s">
        <v>274</v>
      </c>
      <c r="C54" s="83" t="s">
        <v>275</v>
      </c>
      <c r="D54" s="189">
        <v>24</v>
      </c>
      <c r="E54" s="291"/>
      <c r="F54" s="261">
        <f t="shared" si="2"/>
        <v>0</v>
      </c>
      <c r="G54" s="113"/>
      <c r="H54" s="113"/>
      <c r="I54" s="113"/>
      <c r="J54" s="113"/>
      <c r="K54" s="113"/>
      <c r="L54" s="113"/>
      <c r="M54" s="113"/>
      <c r="N54" s="113"/>
      <c r="O54" s="113"/>
      <c r="P54" s="113"/>
      <c r="Q54" s="113"/>
      <c r="R54" s="113"/>
    </row>
    <row r="55" spans="1:18" x14ac:dyDescent="0.35">
      <c r="A55" s="288" t="s">
        <v>276</v>
      </c>
      <c r="B55" s="82" t="s">
        <v>277</v>
      </c>
      <c r="C55" s="83" t="s">
        <v>275</v>
      </c>
      <c r="D55" s="289">
        <v>8</v>
      </c>
      <c r="E55" s="291"/>
      <c r="F55" s="261">
        <f t="shared" si="2"/>
        <v>0</v>
      </c>
      <c r="G55" s="113"/>
      <c r="H55" s="113"/>
      <c r="I55" s="113"/>
      <c r="J55" s="113"/>
      <c r="K55" s="113"/>
      <c r="L55" s="113"/>
      <c r="M55" s="113"/>
      <c r="N55" s="113"/>
      <c r="O55" s="113"/>
      <c r="P55" s="113"/>
      <c r="Q55" s="113"/>
      <c r="R55" s="113"/>
    </row>
    <row r="56" spans="1:18" ht="29" x14ac:dyDescent="0.35">
      <c r="A56" s="76" t="s">
        <v>278</v>
      </c>
      <c r="B56" s="82" t="s">
        <v>279</v>
      </c>
      <c r="C56" s="83" t="s">
        <v>280</v>
      </c>
      <c r="D56" s="283">
        <v>24</v>
      </c>
      <c r="E56" s="291"/>
      <c r="F56" s="261">
        <f t="shared" si="2"/>
        <v>0</v>
      </c>
      <c r="G56" s="113"/>
      <c r="H56" s="113"/>
      <c r="I56" s="113"/>
      <c r="J56" s="113"/>
      <c r="K56" s="113"/>
      <c r="L56" s="113"/>
      <c r="M56" s="113"/>
      <c r="N56" s="113"/>
      <c r="O56" s="113"/>
      <c r="P56" s="113"/>
      <c r="Q56" s="113"/>
      <c r="R56" s="113"/>
    </row>
    <row r="57" spans="1:18" ht="29" x14ac:dyDescent="0.35">
      <c r="A57" s="76" t="s">
        <v>283</v>
      </c>
      <c r="B57" s="82" t="s">
        <v>281</v>
      </c>
      <c r="C57" s="83" t="s">
        <v>282</v>
      </c>
      <c r="D57" s="283">
        <v>8</v>
      </c>
      <c r="E57" s="291"/>
      <c r="F57" s="261">
        <f t="shared" si="2"/>
        <v>0</v>
      </c>
      <c r="G57" s="113"/>
      <c r="H57" s="113"/>
      <c r="I57" s="113"/>
      <c r="J57" s="113"/>
      <c r="K57" s="113"/>
      <c r="L57" s="113"/>
      <c r="M57" s="113"/>
      <c r="N57" s="113"/>
      <c r="O57" s="113"/>
      <c r="P57" s="113"/>
      <c r="Q57" s="113"/>
      <c r="R57" s="113"/>
    </row>
    <row r="58" spans="1:18" ht="29.5" thickBot="1" x14ac:dyDescent="0.4">
      <c r="A58" s="88" t="s">
        <v>284</v>
      </c>
      <c r="B58" s="82" t="s">
        <v>285</v>
      </c>
      <c r="C58" s="83" t="s">
        <v>286</v>
      </c>
      <c r="D58" s="190">
        <v>56</v>
      </c>
      <c r="E58" s="291"/>
      <c r="F58" s="261">
        <f t="shared" si="2"/>
        <v>0</v>
      </c>
      <c r="G58" s="113"/>
      <c r="H58" s="113"/>
      <c r="I58" s="113"/>
      <c r="J58" s="113"/>
      <c r="K58" s="113"/>
      <c r="L58" s="113"/>
      <c r="M58" s="113"/>
      <c r="N58" s="113"/>
      <c r="O58" s="113"/>
      <c r="P58" s="113"/>
      <c r="Q58" s="113"/>
      <c r="R58" s="113"/>
    </row>
    <row r="59" spans="1:18" x14ac:dyDescent="0.35">
      <c r="A59" s="55"/>
      <c r="B59" s="51"/>
      <c r="C59" s="115"/>
      <c r="D59" s="116"/>
      <c r="E59" s="117"/>
      <c r="F59" s="118"/>
      <c r="G59" s="113"/>
      <c r="H59" s="113"/>
      <c r="I59" s="113"/>
      <c r="J59" s="113"/>
      <c r="K59" s="113"/>
      <c r="L59" s="113"/>
      <c r="M59" s="113"/>
      <c r="N59" s="113"/>
      <c r="O59" s="113"/>
      <c r="P59" s="113"/>
      <c r="Q59" s="113"/>
      <c r="R59" s="113"/>
    </row>
    <row r="60" spans="1:18" x14ac:dyDescent="0.35">
      <c r="A60" s="53" t="s">
        <v>48</v>
      </c>
      <c r="B60" s="52"/>
      <c r="C60" s="81"/>
      <c r="D60" s="191"/>
      <c r="E60" s="292"/>
      <c r="F60" s="50"/>
      <c r="G60" s="113"/>
      <c r="H60" s="113"/>
      <c r="I60" s="113"/>
      <c r="J60" s="113"/>
      <c r="K60" s="113"/>
      <c r="L60" s="113"/>
      <c r="M60" s="113"/>
      <c r="N60" s="113"/>
      <c r="O60" s="113"/>
      <c r="P60" s="113"/>
      <c r="Q60" s="113"/>
      <c r="R60" s="113"/>
    </row>
    <row r="61" spans="1:18" ht="15" thickBot="1" x14ac:dyDescent="0.4">
      <c r="A61" s="54"/>
      <c r="B61" s="157" t="s">
        <v>158</v>
      </c>
      <c r="C61" s="264"/>
      <c r="D61" s="192"/>
      <c r="E61" s="264"/>
      <c r="F61" s="263">
        <f>SUM(F6:F60)</f>
        <v>0</v>
      </c>
      <c r="G61" s="113"/>
      <c r="H61" s="113"/>
      <c r="I61" s="113"/>
      <c r="J61" s="113"/>
      <c r="K61" s="113"/>
      <c r="L61" s="113"/>
      <c r="M61" s="113"/>
      <c r="N61" s="113"/>
      <c r="O61" s="113"/>
      <c r="P61" s="113"/>
      <c r="Q61" s="113"/>
      <c r="R61" s="113"/>
    </row>
    <row r="62" spans="1:18" ht="15" thickTop="1" x14ac:dyDescent="0.35"/>
    <row r="63" spans="1:18" ht="18.5" x14ac:dyDescent="0.45">
      <c r="B63" s="160"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58DD4-4F61-4ADA-AA76-483FED448918}">
  <dimension ref="A1:H179"/>
  <sheetViews>
    <sheetView workbookViewId="0">
      <selection activeCell="A122" sqref="A122"/>
    </sheetView>
  </sheetViews>
  <sheetFormatPr defaultRowHeight="14.5" x14ac:dyDescent="0.35"/>
  <cols>
    <col min="1" max="1" width="9.1796875" style="195"/>
    <col min="2" max="2" width="39.1796875" style="64" customWidth="1"/>
    <col min="3" max="3" width="30.54296875" customWidth="1"/>
    <col min="4" max="4" width="12.453125" customWidth="1"/>
    <col min="5" max="5" width="15" customWidth="1"/>
    <col min="6" max="6" width="17" customWidth="1"/>
    <col min="8" max="8" width="63.26953125" customWidth="1"/>
    <col min="235" max="235" width="32" customWidth="1"/>
    <col min="236" max="236" width="29.54296875" customWidth="1"/>
    <col min="237" max="237" width="16.54296875" customWidth="1"/>
    <col min="238" max="238" width="23.26953125" customWidth="1"/>
    <col min="239" max="239" width="11.81640625" customWidth="1"/>
    <col min="491" max="491" width="32" customWidth="1"/>
    <col min="492" max="492" width="29.54296875" customWidth="1"/>
    <col min="493" max="493" width="16.54296875" customWidth="1"/>
    <col min="494" max="494" width="23.26953125" customWidth="1"/>
    <col min="495" max="495" width="11.81640625" customWidth="1"/>
    <col min="747" max="747" width="32" customWidth="1"/>
    <col min="748" max="748" width="29.54296875" customWidth="1"/>
    <col min="749" max="749" width="16.54296875" customWidth="1"/>
    <col min="750" max="750" width="23.26953125" customWidth="1"/>
    <col min="751" max="751" width="11.81640625" customWidth="1"/>
    <col min="1003" max="1003" width="32" customWidth="1"/>
    <col min="1004" max="1004" width="29.54296875" customWidth="1"/>
    <col min="1005" max="1005" width="16.54296875" customWidth="1"/>
    <col min="1006" max="1006" width="23.26953125" customWidth="1"/>
    <col min="1007" max="1007" width="11.81640625" customWidth="1"/>
    <col min="1259" max="1259" width="32" customWidth="1"/>
    <col min="1260" max="1260" width="29.54296875" customWidth="1"/>
    <col min="1261" max="1261" width="16.54296875" customWidth="1"/>
    <col min="1262" max="1262" width="23.26953125" customWidth="1"/>
    <col min="1263" max="1263" width="11.81640625" customWidth="1"/>
    <col min="1515" max="1515" width="32" customWidth="1"/>
    <col min="1516" max="1516" width="29.54296875" customWidth="1"/>
    <col min="1517" max="1517" width="16.54296875" customWidth="1"/>
    <col min="1518" max="1518" width="23.26953125" customWidth="1"/>
    <col min="1519" max="1519" width="11.81640625" customWidth="1"/>
    <col min="1771" max="1771" width="32" customWidth="1"/>
    <col min="1772" max="1772" width="29.54296875" customWidth="1"/>
    <col min="1773" max="1773" width="16.54296875" customWidth="1"/>
    <col min="1774" max="1774" width="23.26953125" customWidth="1"/>
    <col min="1775" max="1775" width="11.81640625" customWidth="1"/>
    <col min="2027" max="2027" width="32" customWidth="1"/>
    <col min="2028" max="2028" width="29.54296875" customWidth="1"/>
    <col min="2029" max="2029" width="16.54296875" customWidth="1"/>
    <col min="2030" max="2030" width="23.26953125" customWidth="1"/>
    <col min="2031" max="2031" width="11.81640625" customWidth="1"/>
    <col min="2283" max="2283" width="32" customWidth="1"/>
    <col min="2284" max="2284" width="29.54296875" customWidth="1"/>
    <col min="2285" max="2285" width="16.54296875" customWidth="1"/>
    <col min="2286" max="2286" width="23.26953125" customWidth="1"/>
    <col min="2287" max="2287" width="11.81640625" customWidth="1"/>
    <col min="2539" max="2539" width="32" customWidth="1"/>
    <col min="2540" max="2540" width="29.54296875" customWidth="1"/>
    <col min="2541" max="2541" width="16.54296875" customWidth="1"/>
    <col min="2542" max="2542" width="23.26953125" customWidth="1"/>
    <col min="2543" max="2543" width="11.81640625" customWidth="1"/>
    <col min="2795" max="2795" width="32" customWidth="1"/>
    <col min="2796" max="2796" width="29.54296875" customWidth="1"/>
    <col min="2797" max="2797" width="16.54296875" customWidth="1"/>
    <col min="2798" max="2798" width="23.26953125" customWidth="1"/>
    <col min="2799" max="2799" width="11.81640625" customWidth="1"/>
    <col min="3051" max="3051" width="32" customWidth="1"/>
    <col min="3052" max="3052" width="29.54296875" customWidth="1"/>
    <col min="3053" max="3053" width="16.54296875" customWidth="1"/>
    <col min="3054" max="3054" width="23.26953125" customWidth="1"/>
    <col min="3055" max="3055" width="11.81640625" customWidth="1"/>
    <col min="3307" max="3307" width="32" customWidth="1"/>
    <col min="3308" max="3308" width="29.54296875" customWidth="1"/>
    <col min="3309" max="3309" width="16.54296875" customWidth="1"/>
    <col min="3310" max="3310" width="23.26953125" customWidth="1"/>
    <col min="3311" max="3311" width="11.81640625" customWidth="1"/>
    <col min="3563" max="3563" width="32" customWidth="1"/>
    <col min="3564" max="3564" width="29.54296875" customWidth="1"/>
    <col min="3565" max="3565" width="16.54296875" customWidth="1"/>
    <col min="3566" max="3566" width="23.26953125" customWidth="1"/>
    <col min="3567" max="3567" width="11.81640625" customWidth="1"/>
    <col min="3819" max="3819" width="32" customWidth="1"/>
    <col min="3820" max="3820" width="29.54296875" customWidth="1"/>
    <col min="3821" max="3821" width="16.54296875" customWidth="1"/>
    <col min="3822" max="3822" width="23.26953125" customWidth="1"/>
    <col min="3823" max="3823" width="11.81640625" customWidth="1"/>
    <col min="4075" max="4075" width="32" customWidth="1"/>
    <col min="4076" max="4076" width="29.54296875" customWidth="1"/>
    <col min="4077" max="4077" width="16.54296875" customWidth="1"/>
    <col min="4078" max="4078" width="23.26953125" customWidth="1"/>
    <col min="4079" max="4079" width="11.81640625" customWidth="1"/>
    <col min="4331" max="4331" width="32" customWidth="1"/>
    <col min="4332" max="4332" width="29.54296875" customWidth="1"/>
    <col min="4333" max="4333" width="16.54296875" customWidth="1"/>
    <col min="4334" max="4334" width="23.26953125" customWidth="1"/>
    <col min="4335" max="4335" width="11.81640625" customWidth="1"/>
    <col min="4587" max="4587" width="32" customWidth="1"/>
    <col min="4588" max="4588" width="29.54296875" customWidth="1"/>
    <col min="4589" max="4589" width="16.54296875" customWidth="1"/>
    <col min="4590" max="4590" width="23.26953125" customWidth="1"/>
    <col min="4591" max="4591" width="11.81640625" customWidth="1"/>
    <col min="4843" max="4843" width="32" customWidth="1"/>
    <col min="4844" max="4844" width="29.54296875" customWidth="1"/>
    <col min="4845" max="4845" width="16.54296875" customWidth="1"/>
    <col min="4846" max="4846" width="23.26953125" customWidth="1"/>
    <col min="4847" max="4847" width="11.81640625" customWidth="1"/>
    <col min="5099" max="5099" width="32" customWidth="1"/>
    <col min="5100" max="5100" width="29.54296875" customWidth="1"/>
    <col min="5101" max="5101" width="16.54296875" customWidth="1"/>
    <col min="5102" max="5102" width="23.26953125" customWidth="1"/>
    <col min="5103" max="5103" width="11.81640625" customWidth="1"/>
    <col min="5355" max="5355" width="32" customWidth="1"/>
    <col min="5356" max="5356" width="29.54296875" customWidth="1"/>
    <col min="5357" max="5357" width="16.54296875" customWidth="1"/>
    <col min="5358" max="5358" width="23.26953125" customWidth="1"/>
    <col min="5359" max="5359" width="11.81640625" customWidth="1"/>
    <col min="5611" max="5611" width="32" customWidth="1"/>
    <col min="5612" max="5612" width="29.54296875" customWidth="1"/>
    <col min="5613" max="5613" width="16.54296875" customWidth="1"/>
    <col min="5614" max="5614" width="23.26953125" customWidth="1"/>
    <col min="5615" max="5615" width="11.81640625" customWidth="1"/>
    <col min="5867" max="5867" width="32" customWidth="1"/>
    <col min="5868" max="5868" width="29.54296875" customWidth="1"/>
    <col min="5869" max="5869" width="16.54296875" customWidth="1"/>
    <col min="5870" max="5870" width="23.26953125" customWidth="1"/>
    <col min="5871" max="5871" width="11.81640625" customWidth="1"/>
    <col min="6123" max="6123" width="32" customWidth="1"/>
    <col min="6124" max="6124" width="29.54296875" customWidth="1"/>
    <col min="6125" max="6125" width="16.54296875" customWidth="1"/>
    <col min="6126" max="6126" width="23.26953125" customWidth="1"/>
    <col min="6127" max="6127" width="11.81640625" customWidth="1"/>
    <col min="6379" max="6379" width="32" customWidth="1"/>
    <col min="6380" max="6380" width="29.54296875" customWidth="1"/>
    <col min="6381" max="6381" width="16.54296875" customWidth="1"/>
    <col min="6382" max="6382" width="23.26953125" customWidth="1"/>
    <col min="6383" max="6383" width="11.81640625" customWidth="1"/>
    <col min="6635" max="6635" width="32" customWidth="1"/>
    <col min="6636" max="6636" width="29.54296875" customWidth="1"/>
    <col min="6637" max="6637" width="16.54296875" customWidth="1"/>
    <col min="6638" max="6638" width="23.26953125" customWidth="1"/>
    <col min="6639" max="6639" width="11.81640625" customWidth="1"/>
    <col min="6891" max="6891" width="32" customWidth="1"/>
    <col min="6892" max="6892" width="29.54296875" customWidth="1"/>
    <col min="6893" max="6893" width="16.54296875" customWidth="1"/>
    <col min="6894" max="6894" width="23.26953125" customWidth="1"/>
    <col min="6895" max="6895" width="11.81640625" customWidth="1"/>
    <col min="7147" max="7147" width="32" customWidth="1"/>
    <col min="7148" max="7148" width="29.54296875" customWidth="1"/>
    <col min="7149" max="7149" width="16.54296875" customWidth="1"/>
    <col min="7150" max="7150" width="23.26953125" customWidth="1"/>
    <col min="7151" max="7151" width="11.81640625" customWidth="1"/>
    <col min="7403" max="7403" width="32" customWidth="1"/>
    <col min="7404" max="7404" width="29.54296875" customWidth="1"/>
    <col min="7405" max="7405" width="16.54296875" customWidth="1"/>
    <col min="7406" max="7406" width="23.26953125" customWidth="1"/>
    <col min="7407" max="7407" width="11.81640625" customWidth="1"/>
    <col min="7659" max="7659" width="32" customWidth="1"/>
    <col min="7660" max="7660" width="29.54296875" customWidth="1"/>
    <col min="7661" max="7661" width="16.54296875" customWidth="1"/>
    <col min="7662" max="7662" width="23.26953125" customWidth="1"/>
    <col min="7663" max="7663" width="11.81640625" customWidth="1"/>
    <col min="7915" max="7915" width="32" customWidth="1"/>
    <col min="7916" max="7916" width="29.54296875" customWidth="1"/>
    <col min="7917" max="7917" width="16.54296875" customWidth="1"/>
    <col min="7918" max="7918" width="23.26953125" customWidth="1"/>
    <col min="7919" max="7919" width="11.81640625" customWidth="1"/>
    <col min="8171" max="8171" width="32" customWidth="1"/>
    <col min="8172" max="8172" width="29.54296875" customWidth="1"/>
    <col min="8173" max="8173" width="16.54296875" customWidth="1"/>
    <col min="8174" max="8174" width="23.26953125" customWidth="1"/>
    <col min="8175" max="8175" width="11.81640625" customWidth="1"/>
    <col min="8427" max="8427" width="32" customWidth="1"/>
    <col min="8428" max="8428" width="29.54296875" customWidth="1"/>
    <col min="8429" max="8429" width="16.54296875" customWidth="1"/>
    <col min="8430" max="8430" width="23.26953125" customWidth="1"/>
    <col min="8431" max="8431" width="11.81640625" customWidth="1"/>
    <col min="8683" max="8683" width="32" customWidth="1"/>
    <col min="8684" max="8684" width="29.54296875" customWidth="1"/>
    <col min="8685" max="8685" width="16.54296875" customWidth="1"/>
    <col min="8686" max="8686" width="23.26953125" customWidth="1"/>
    <col min="8687" max="8687" width="11.81640625" customWidth="1"/>
    <col min="8939" max="8939" width="32" customWidth="1"/>
    <col min="8940" max="8940" width="29.54296875" customWidth="1"/>
    <col min="8941" max="8941" width="16.54296875" customWidth="1"/>
    <col min="8942" max="8942" width="23.26953125" customWidth="1"/>
    <col min="8943" max="8943" width="11.81640625" customWidth="1"/>
    <col min="9195" max="9195" width="32" customWidth="1"/>
    <col min="9196" max="9196" width="29.54296875" customWidth="1"/>
    <col min="9197" max="9197" width="16.54296875" customWidth="1"/>
    <col min="9198" max="9198" width="23.26953125" customWidth="1"/>
    <col min="9199" max="9199" width="11.81640625" customWidth="1"/>
    <col min="9451" max="9451" width="32" customWidth="1"/>
    <col min="9452" max="9452" width="29.54296875" customWidth="1"/>
    <col min="9453" max="9453" width="16.54296875" customWidth="1"/>
    <col min="9454" max="9454" width="23.26953125" customWidth="1"/>
    <col min="9455" max="9455" width="11.81640625" customWidth="1"/>
    <col min="9707" max="9707" width="32" customWidth="1"/>
    <col min="9708" max="9708" width="29.54296875" customWidth="1"/>
    <col min="9709" max="9709" width="16.54296875" customWidth="1"/>
    <col min="9710" max="9710" width="23.26953125" customWidth="1"/>
    <col min="9711" max="9711" width="11.81640625" customWidth="1"/>
    <col min="9963" max="9963" width="32" customWidth="1"/>
    <col min="9964" max="9964" width="29.54296875" customWidth="1"/>
    <col min="9965" max="9965" width="16.54296875" customWidth="1"/>
    <col min="9966" max="9966" width="23.26953125" customWidth="1"/>
    <col min="9967" max="9967" width="11.81640625" customWidth="1"/>
    <col min="10219" max="10219" width="32" customWidth="1"/>
    <col min="10220" max="10220" width="29.54296875" customWidth="1"/>
    <col min="10221" max="10221" width="16.54296875" customWidth="1"/>
    <col min="10222" max="10222" width="23.26953125" customWidth="1"/>
    <col min="10223" max="10223" width="11.81640625" customWidth="1"/>
    <col min="10475" max="10475" width="32" customWidth="1"/>
    <col min="10476" max="10476" width="29.54296875" customWidth="1"/>
    <col min="10477" max="10477" width="16.54296875" customWidth="1"/>
    <col min="10478" max="10478" width="23.26953125" customWidth="1"/>
    <col min="10479" max="10479" width="11.81640625" customWidth="1"/>
    <col min="10731" max="10731" width="32" customWidth="1"/>
    <col min="10732" max="10732" width="29.54296875" customWidth="1"/>
    <col min="10733" max="10733" width="16.54296875" customWidth="1"/>
    <col min="10734" max="10734" width="23.26953125" customWidth="1"/>
    <col min="10735" max="10735" width="11.81640625" customWidth="1"/>
    <col min="10987" max="10987" width="32" customWidth="1"/>
    <col min="10988" max="10988" width="29.54296875" customWidth="1"/>
    <col min="10989" max="10989" width="16.54296875" customWidth="1"/>
    <col min="10990" max="10990" width="23.26953125" customWidth="1"/>
    <col min="10991" max="10991" width="11.81640625" customWidth="1"/>
    <col min="11243" max="11243" width="32" customWidth="1"/>
    <col min="11244" max="11244" width="29.54296875" customWidth="1"/>
    <col min="11245" max="11245" width="16.54296875" customWidth="1"/>
    <col min="11246" max="11246" width="23.26953125" customWidth="1"/>
    <col min="11247" max="11247" width="11.81640625" customWidth="1"/>
    <col min="11499" max="11499" width="32" customWidth="1"/>
    <col min="11500" max="11500" width="29.54296875" customWidth="1"/>
    <col min="11501" max="11501" width="16.54296875" customWidth="1"/>
    <col min="11502" max="11502" width="23.26953125" customWidth="1"/>
    <col min="11503" max="11503" width="11.81640625" customWidth="1"/>
    <col min="11755" max="11755" width="32" customWidth="1"/>
    <col min="11756" max="11756" width="29.54296875" customWidth="1"/>
    <col min="11757" max="11757" width="16.54296875" customWidth="1"/>
    <col min="11758" max="11758" width="23.26953125" customWidth="1"/>
    <col min="11759" max="11759" width="11.81640625" customWidth="1"/>
    <col min="12011" max="12011" width="32" customWidth="1"/>
    <col min="12012" max="12012" width="29.54296875" customWidth="1"/>
    <col min="12013" max="12013" width="16.54296875" customWidth="1"/>
    <col min="12014" max="12014" width="23.26953125" customWidth="1"/>
    <col min="12015" max="12015" width="11.81640625" customWidth="1"/>
    <col min="12267" max="12267" width="32" customWidth="1"/>
    <col min="12268" max="12268" width="29.54296875" customWidth="1"/>
    <col min="12269" max="12269" width="16.54296875" customWidth="1"/>
    <col min="12270" max="12270" width="23.26953125" customWidth="1"/>
    <col min="12271" max="12271" width="11.81640625" customWidth="1"/>
    <col min="12523" max="12523" width="32" customWidth="1"/>
    <col min="12524" max="12524" width="29.54296875" customWidth="1"/>
    <col min="12525" max="12525" width="16.54296875" customWidth="1"/>
    <col min="12526" max="12526" width="23.26953125" customWidth="1"/>
    <col min="12527" max="12527" width="11.81640625" customWidth="1"/>
    <col min="12779" max="12779" width="32" customWidth="1"/>
    <col min="12780" max="12780" width="29.54296875" customWidth="1"/>
    <col min="12781" max="12781" width="16.54296875" customWidth="1"/>
    <col min="12782" max="12782" width="23.26953125" customWidth="1"/>
    <col min="12783" max="12783" width="11.81640625" customWidth="1"/>
    <col min="13035" max="13035" width="32" customWidth="1"/>
    <col min="13036" max="13036" width="29.54296875" customWidth="1"/>
    <col min="13037" max="13037" width="16.54296875" customWidth="1"/>
    <col min="13038" max="13038" width="23.26953125" customWidth="1"/>
    <col min="13039" max="13039" width="11.81640625" customWidth="1"/>
    <col min="13291" max="13291" width="32" customWidth="1"/>
    <col min="13292" max="13292" width="29.54296875" customWidth="1"/>
    <col min="13293" max="13293" width="16.54296875" customWidth="1"/>
    <col min="13294" max="13294" width="23.26953125" customWidth="1"/>
    <col min="13295" max="13295" width="11.81640625" customWidth="1"/>
    <col min="13547" max="13547" width="32" customWidth="1"/>
    <col min="13548" max="13548" width="29.54296875" customWidth="1"/>
    <col min="13549" max="13549" width="16.54296875" customWidth="1"/>
    <col min="13550" max="13550" width="23.26953125" customWidth="1"/>
    <col min="13551" max="13551" width="11.81640625" customWidth="1"/>
    <col min="13803" max="13803" width="32" customWidth="1"/>
    <col min="13804" max="13804" width="29.54296875" customWidth="1"/>
    <col min="13805" max="13805" width="16.54296875" customWidth="1"/>
    <col min="13806" max="13806" width="23.26953125" customWidth="1"/>
    <col min="13807" max="13807" width="11.81640625" customWidth="1"/>
    <col min="14059" max="14059" width="32" customWidth="1"/>
    <col min="14060" max="14060" width="29.54296875" customWidth="1"/>
    <col min="14061" max="14061" width="16.54296875" customWidth="1"/>
    <col min="14062" max="14062" width="23.26953125" customWidth="1"/>
    <col min="14063" max="14063" width="11.81640625" customWidth="1"/>
    <col min="14315" max="14315" width="32" customWidth="1"/>
    <col min="14316" max="14316" width="29.54296875" customWidth="1"/>
    <col min="14317" max="14317" width="16.54296875" customWidth="1"/>
    <col min="14318" max="14318" width="23.26953125" customWidth="1"/>
    <col min="14319" max="14319" width="11.81640625" customWidth="1"/>
    <col min="14571" max="14571" width="32" customWidth="1"/>
    <col min="14572" max="14572" width="29.54296875" customWidth="1"/>
    <col min="14573" max="14573" width="16.54296875" customWidth="1"/>
    <col min="14574" max="14574" width="23.26953125" customWidth="1"/>
    <col min="14575" max="14575" width="11.81640625" customWidth="1"/>
    <col min="14827" max="14827" width="32" customWidth="1"/>
    <col min="14828" max="14828" width="29.54296875" customWidth="1"/>
    <col min="14829" max="14829" width="16.54296875" customWidth="1"/>
    <col min="14830" max="14830" width="23.26953125" customWidth="1"/>
    <col min="14831" max="14831" width="11.81640625" customWidth="1"/>
    <col min="15083" max="15083" width="32" customWidth="1"/>
    <col min="15084" max="15084" width="29.54296875" customWidth="1"/>
    <col min="15085" max="15085" width="16.54296875" customWidth="1"/>
    <col min="15086" max="15086" width="23.26953125" customWidth="1"/>
    <col min="15087" max="15087" width="11.81640625" customWidth="1"/>
    <col min="15339" max="15339" width="32" customWidth="1"/>
    <col min="15340" max="15340" width="29.54296875" customWidth="1"/>
    <col min="15341" max="15341" width="16.54296875" customWidth="1"/>
    <col min="15342" max="15342" width="23.26953125" customWidth="1"/>
    <col min="15343" max="15343" width="11.81640625" customWidth="1"/>
    <col min="15595" max="15595" width="32" customWidth="1"/>
    <col min="15596" max="15596" width="29.54296875" customWidth="1"/>
    <col min="15597" max="15597" width="16.54296875" customWidth="1"/>
    <col min="15598" max="15598" width="23.26953125" customWidth="1"/>
    <col min="15599" max="15599" width="11.81640625" customWidth="1"/>
    <col min="15851" max="15851" width="32" customWidth="1"/>
    <col min="15852" max="15852" width="29.54296875" customWidth="1"/>
    <col min="15853" max="15853" width="16.54296875" customWidth="1"/>
    <col min="15854" max="15854" width="23.26953125" customWidth="1"/>
    <col min="15855" max="15855" width="11.81640625" customWidth="1"/>
    <col min="16107" max="16107" width="32" customWidth="1"/>
    <col min="16108" max="16108" width="29.54296875" customWidth="1"/>
    <col min="16109" max="16109" width="16.54296875" customWidth="1"/>
    <col min="16110" max="16110" width="23.26953125" customWidth="1"/>
    <col min="16111" max="16111" width="11.81640625" customWidth="1"/>
  </cols>
  <sheetData>
    <row r="1" spans="1:8" ht="120.75" customHeight="1" thickBot="1" x14ac:dyDescent="0.5">
      <c r="C1" s="305"/>
      <c r="H1" s="313" t="s">
        <v>359</v>
      </c>
    </row>
    <row r="2" spans="1:8" ht="34.5" thickTop="1" thickBot="1" x14ac:dyDescent="0.8">
      <c r="A2" s="236"/>
      <c r="B2" s="233"/>
      <c r="C2" s="318" t="s">
        <v>392</v>
      </c>
      <c r="D2" s="319"/>
      <c r="E2" s="234"/>
      <c r="F2" s="235"/>
    </row>
    <row r="3" spans="1:8" ht="18.5" thickBot="1" x14ac:dyDescent="0.45">
      <c r="A3" s="58"/>
      <c r="B3" s="56"/>
      <c r="C3" s="56"/>
      <c r="D3" s="146"/>
      <c r="E3" s="41"/>
      <c r="F3" s="47"/>
    </row>
    <row r="4" spans="1:8" ht="32.5" thickBot="1" x14ac:dyDescent="0.5">
      <c r="A4" s="67" t="s">
        <v>119</v>
      </c>
      <c r="B4" s="57" t="s">
        <v>80</v>
      </c>
      <c r="C4" s="57" t="s">
        <v>47</v>
      </c>
      <c r="D4" s="147" t="s">
        <v>115</v>
      </c>
      <c r="E4" s="59" t="s">
        <v>287</v>
      </c>
      <c r="F4" s="60" t="s">
        <v>288</v>
      </c>
      <c r="H4" s="62"/>
    </row>
    <row r="5" spans="1:8" ht="18" x14ac:dyDescent="0.4">
      <c r="A5" s="121"/>
      <c r="B5" s="63" t="s">
        <v>367</v>
      </c>
      <c r="C5" s="63">
        <f>F6</f>
        <v>0</v>
      </c>
      <c r="D5" s="136"/>
      <c r="E5" s="137"/>
      <c r="F5" s="140"/>
      <c r="G5" s="62"/>
    </row>
    <row r="6" spans="1:8" ht="16" thickBot="1" x14ac:dyDescent="0.4">
      <c r="A6" s="104" t="s">
        <v>120</v>
      </c>
      <c r="B6" s="105" t="s">
        <v>156</v>
      </c>
      <c r="C6" s="122" t="s">
        <v>157</v>
      </c>
      <c r="D6" s="133">
        <v>6</v>
      </c>
      <c r="E6" s="134"/>
      <c r="F6" s="135">
        <f>E6*D6</f>
        <v>0</v>
      </c>
    </row>
    <row r="7" spans="1:8" ht="18.5" thickTop="1" x14ac:dyDescent="0.4">
      <c r="A7" s="129"/>
      <c r="B7" s="130" t="s">
        <v>368</v>
      </c>
      <c r="C7" s="131">
        <f>SUM(F8:F13)</f>
        <v>0</v>
      </c>
      <c r="D7" s="132"/>
      <c r="E7" s="130"/>
      <c r="F7" s="141"/>
    </row>
    <row r="8" spans="1:8" ht="15.5" x14ac:dyDescent="0.35">
      <c r="A8" s="98" t="s">
        <v>121</v>
      </c>
      <c r="B8" s="99" t="s">
        <v>122</v>
      </c>
      <c r="C8" s="100" t="s">
        <v>123</v>
      </c>
      <c r="D8" s="123">
        <v>2</v>
      </c>
      <c r="E8" s="124"/>
      <c r="F8" s="74">
        <f t="shared" ref="F8:F13" si="0">E8*D8</f>
        <v>0</v>
      </c>
    </row>
    <row r="9" spans="1:8" ht="15.5" x14ac:dyDescent="0.35">
      <c r="A9" s="293" t="s">
        <v>124</v>
      </c>
      <c r="B9" s="294" t="s">
        <v>289</v>
      </c>
      <c r="C9" s="295" t="s">
        <v>125</v>
      </c>
      <c r="D9" s="133">
        <v>12</v>
      </c>
      <c r="E9" s="134"/>
      <c r="F9" s="128">
        <f t="shared" si="0"/>
        <v>0</v>
      </c>
    </row>
    <row r="10" spans="1:8" ht="15.5" x14ac:dyDescent="0.35">
      <c r="A10" s="293" t="s">
        <v>290</v>
      </c>
      <c r="B10" s="294" t="s">
        <v>291</v>
      </c>
      <c r="C10" s="295" t="s">
        <v>292</v>
      </c>
      <c r="D10" s="133">
        <v>1</v>
      </c>
      <c r="E10" s="134"/>
      <c r="F10" s="128">
        <f t="shared" si="0"/>
        <v>0</v>
      </c>
    </row>
    <row r="11" spans="1:8" ht="15.5" x14ac:dyDescent="0.35">
      <c r="A11" s="293" t="s">
        <v>293</v>
      </c>
      <c r="B11" s="294" t="s">
        <v>294</v>
      </c>
      <c r="C11" s="295" t="s">
        <v>295</v>
      </c>
      <c r="D11" s="133">
        <v>24</v>
      </c>
      <c r="E11" s="134"/>
      <c r="F11" s="128">
        <f t="shared" si="0"/>
        <v>0</v>
      </c>
    </row>
    <row r="12" spans="1:8" ht="15.5" x14ac:dyDescent="0.35">
      <c r="A12" s="293" t="s">
        <v>296</v>
      </c>
      <c r="B12" s="294" t="s">
        <v>297</v>
      </c>
      <c r="C12" s="295" t="s">
        <v>298</v>
      </c>
      <c r="D12" s="133">
        <v>8</v>
      </c>
      <c r="E12" s="134"/>
      <c r="F12" s="128">
        <f t="shared" si="0"/>
        <v>0</v>
      </c>
    </row>
    <row r="13" spans="1:8" ht="16" thickBot="1" x14ac:dyDescent="0.4">
      <c r="A13" s="293" t="s">
        <v>299</v>
      </c>
      <c r="B13" s="294" t="s">
        <v>300</v>
      </c>
      <c r="C13" s="295" t="s">
        <v>301</v>
      </c>
      <c r="D13" s="133">
        <v>1</v>
      </c>
      <c r="E13" s="134"/>
      <c r="F13" s="128">
        <f t="shared" si="0"/>
        <v>0</v>
      </c>
    </row>
    <row r="14" spans="1:8" ht="18.5" thickTop="1" x14ac:dyDescent="0.4">
      <c r="A14" s="129"/>
      <c r="B14" s="130" t="s">
        <v>369</v>
      </c>
      <c r="C14" s="131">
        <f>SUM(F15:F20)</f>
        <v>0</v>
      </c>
      <c r="D14" s="132"/>
      <c r="E14" s="130"/>
      <c r="F14" s="141"/>
    </row>
    <row r="15" spans="1:8" ht="15.5" x14ac:dyDescent="0.35">
      <c r="A15" s="98" t="s">
        <v>131</v>
      </c>
      <c r="B15" s="99" t="s">
        <v>126</v>
      </c>
      <c r="C15" s="100" t="s">
        <v>127</v>
      </c>
      <c r="D15" s="123">
        <v>1</v>
      </c>
      <c r="E15" s="124"/>
      <c r="F15" s="125">
        <f t="shared" ref="F15:F20" si="1">E15*D15</f>
        <v>0</v>
      </c>
    </row>
    <row r="16" spans="1:8" ht="15.5" x14ac:dyDescent="0.35">
      <c r="A16" s="101" t="s">
        <v>132</v>
      </c>
      <c r="B16" s="102" t="s">
        <v>128</v>
      </c>
      <c r="C16" s="103" t="s">
        <v>129</v>
      </c>
      <c r="D16" s="71">
        <v>16</v>
      </c>
      <c r="E16" s="72"/>
      <c r="F16" s="74">
        <f t="shared" si="1"/>
        <v>0</v>
      </c>
    </row>
    <row r="17" spans="1:7" ht="15.5" x14ac:dyDescent="0.35">
      <c r="A17" s="101" t="s">
        <v>302</v>
      </c>
      <c r="B17" s="102" t="s">
        <v>303</v>
      </c>
      <c r="C17" s="103" t="s">
        <v>304</v>
      </c>
      <c r="D17" s="71">
        <v>4</v>
      </c>
      <c r="E17" s="72"/>
      <c r="F17" s="135">
        <f t="shared" si="1"/>
        <v>0</v>
      </c>
    </row>
    <row r="18" spans="1:7" ht="62" x14ac:dyDescent="0.35">
      <c r="A18" s="101" t="s">
        <v>305</v>
      </c>
      <c r="B18" s="296" t="s">
        <v>306</v>
      </c>
      <c r="C18" s="297" t="s">
        <v>130</v>
      </c>
      <c r="D18" s="71">
        <v>20</v>
      </c>
      <c r="E18" s="72"/>
      <c r="F18" s="74">
        <f t="shared" si="1"/>
        <v>0</v>
      </c>
    </row>
    <row r="19" spans="1:7" ht="15.5" x14ac:dyDescent="0.35">
      <c r="A19" s="104" t="s">
        <v>309</v>
      </c>
      <c r="B19" s="320" t="s">
        <v>307</v>
      </c>
      <c r="C19" s="122" t="s">
        <v>308</v>
      </c>
      <c r="D19" s="126">
        <v>1</v>
      </c>
      <c r="E19" s="127"/>
      <c r="F19" s="135">
        <f t="shared" si="1"/>
        <v>0</v>
      </c>
    </row>
    <row r="20" spans="1:7" ht="16" thickBot="1" x14ac:dyDescent="0.4">
      <c r="A20" s="104" t="s">
        <v>310</v>
      </c>
      <c r="B20" s="320" t="s">
        <v>311</v>
      </c>
      <c r="C20" s="122" t="s">
        <v>312</v>
      </c>
      <c r="D20" s="126">
        <v>4</v>
      </c>
      <c r="E20" s="127"/>
      <c r="F20" s="135">
        <f t="shared" si="1"/>
        <v>0</v>
      </c>
    </row>
    <row r="21" spans="1:7" ht="18.5" thickTop="1" x14ac:dyDescent="0.4">
      <c r="A21" s="129"/>
      <c r="B21" s="130" t="s">
        <v>370</v>
      </c>
      <c r="C21" s="130">
        <f>SUM(F22:F23)</f>
        <v>0</v>
      </c>
      <c r="D21" s="132"/>
      <c r="E21" s="130"/>
      <c r="F21" s="141"/>
    </row>
    <row r="22" spans="1:7" ht="31" x14ac:dyDescent="0.35">
      <c r="A22" s="101" t="s">
        <v>134</v>
      </c>
      <c r="B22" s="296" t="s">
        <v>316</v>
      </c>
      <c r="C22" s="103" t="s">
        <v>317</v>
      </c>
      <c r="D22" s="71">
        <v>4</v>
      </c>
      <c r="E22" s="72"/>
      <c r="F22" s="74">
        <f>E22*D22</f>
        <v>0</v>
      </c>
    </row>
    <row r="23" spans="1:7" ht="16" thickBot="1" x14ac:dyDescent="0.4">
      <c r="A23" s="101" t="s">
        <v>313</v>
      </c>
      <c r="B23" s="102" t="s">
        <v>314</v>
      </c>
      <c r="C23" s="103" t="s">
        <v>315</v>
      </c>
      <c r="D23" s="71">
        <v>4</v>
      </c>
      <c r="E23" s="127"/>
      <c r="F23" s="135">
        <f>E23*D23</f>
        <v>0</v>
      </c>
    </row>
    <row r="24" spans="1:7" ht="18.5" thickTop="1" x14ac:dyDescent="0.4">
      <c r="A24" s="129"/>
      <c r="B24" s="130" t="s">
        <v>371</v>
      </c>
      <c r="C24" s="130">
        <f>SUM(F25:F26)</f>
        <v>0</v>
      </c>
      <c r="D24" s="132"/>
      <c r="E24" s="130"/>
      <c r="F24" s="141"/>
    </row>
    <row r="25" spans="1:7" ht="15.5" x14ac:dyDescent="0.35">
      <c r="A25" s="101" t="s">
        <v>318</v>
      </c>
      <c r="B25" s="102" t="s">
        <v>319</v>
      </c>
      <c r="C25" s="103" t="s">
        <v>53</v>
      </c>
      <c r="D25" s="71">
        <v>2</v>
      </c>
      <c r="E25" s="72"/>
      <c r="F25" s="74">
        <f>E25*D25</f>
        <v>0</v>
      </c>
    </row>
    <row r="26" spans="1:7" ht="16" thickBot="1" x14ac:dyDescent="0.4">
      <c r="A26" s="104" t="s">
        <v>139</v>
      </c>
      <c r="B26" s="102" t="s">
        <v>320</v>
      </c>
      <c r="C26" s="106" t="s">
        <v>106</v>
      </c>
      <c r="D26" s="126">
        <v>3</v>
      </c>
      <c r="E26" s="127"/>
      <c r="F26" s="194">
        <f>E26*D26</f>
        <v>0</v>
      </c>
    </row>
    <row r="27" spans="1:7" ht="18.5" thickTop="1" x14ac:dyDescent="0.4">
      <c r="A27" s="139"/>
      <c r="B27" s="130" t="s">
        <v>372</v>
      </c>
      <c r="C27" s="131">
        <f>SUM(F28:F31)+SUM(F35:F46)</f>
        <v>0</v>
      </c>
      <c r="D27" s="132"/>
      <c r="E27" s="130"/>
      <c r="F27" s="141"/>
    </row>
    <row r="28" spans="1:7" ht="15.5" x14ac:dyDescent="0.35">
      <c r="A28" s="101" t="s">
        <v>321</v>
      </c>
      <c r="B28" s="108" t="s">
        <v>135</v>
      </c>
      <c r="C28" s="100" t="s">
        <v>136</v>
      </c>
      <c r="D28" s="71">
        <v>1</v>
      </c>
      <c r="E28" s="72"/>
      <c r="F28" s="74">
        <f>E28*D28</f>
        <v>0</v>
      </c>
      <c r="G28" s="306"/>
    </row>
    <row r="29" spans="1:7" ht="15.5" x14ac:dyDescent="0.35">
      <c r="A29" s="101" t="s">
        <v>144</v>
      </c>
      <c r="B29" s="108" t="s">
        <v>322</v>
      </c>
      <c r="C29" s="100" t="s">
        <v>137</v>
      </c>
      <c r="D29" s="71">
        <v>2</v>
      </c>
      <c r="E29" s="72"/>
      <c r="F29" s="74">
        <f>E29*D29</f>
        <v>0</v>
      </c>
      <c r="G29" s="306"/>
    </row>
    <row r="30" spans="1:7" ht="15.5" x14ac:dyDescent="0.35">
      <c r="A30" s="101" t="s">
        <v>145</v>
      </c>
      <c r="B30" s="108" t="s">
        <v>140</v>
      </c>
      <c r="C30" s="100" t="s">
        <v>141</v>
      </c>
      <c r="D30" s="71">
        <v>1</v>
      </c>
      <c r="E30" s="72"/>
      <c r="F30" s="135">
        <f>E30*D30</f>
        <v>0</v>
      </c>
      <c r="G30" s="306"/>
    </row>
    <row r="31" spans="1:7" ht="16" thickBot="1" x14ac:dyDescent="0.4">
      <c r="A31" s="144" t="s">
        <v>146</v>
      </c>
      <c r="B31" s="145" t="s">
        <v>142</v>
      </c>
      <c r="C31" s="111" t="s">
        <v>143</v>
      </c>
      <c r="D31" s="69">
        <v>1</v>
      </c>
      <c r="E31" s="70"/>
      <c r="F31" s="73">
        <f>E31*D31</f>
        <v>0</v>
      </c>
      <c r="G31" s="306"/>
    </row>
    <row r="32" spans="1:7" ht="34.5" thickTop="1" thickBot="1" x14ac:dyDescent="0.8">
      <c r="A32" s="236"/>
      <c r="B32" s="233"/>
      <c r="C32" s="318" t="s">
        <v>392</v>
      </c>
      <c r="D32" s="319"/>
      <c r="E32" s="234"/>
      <c r="F32" s="235"/>
    </row>
    <row r="33" spans="1:8" ht="18.5" thickBot="1" x14ac:dyDescent="0.45">
      <c r="A33" s="58"/>
      <c r="B33" s="56"/>
      <c r="C33" s="56"/>
      <c r="D33" s="146"/>
      <c r="E33" s="41"/>
      <c r="F33" s="47"/>
    </row>
    <row r="34" spans="1:8" ht="32.5" thickBot="1" x14ac:dyDescent="0.5">
      <c r="A34" s="67" t="s">
        <v>119</v>
      </c>
      <c r="B34" s="57" t="s">
        <v>80</v>
      </c>
      <c r="C34" s="57" t="s">
        <v>47</v>
      </c>
      <c r="D34" s="147" t="s">
        <v>115</v>
      </c>
      <c r="E34" s="59" t="s">
        <v>287</v>
      </c>
      <c r="F34" s="60" t="s">
        <v>288</v>
      </c>
      <c r="H34" s="62"/>
    </row>
    <row r="35" spans="1:8" ht="46.5" x14ac:dyDescent="0.35">
      <c r="A35" s="109" t="s">
        <v>323</v>
      </c>
      <c r="B35" s="298" t="s">
        <v>324</v>
      </c>
      <c r="C35" s="100" t="s">
        <v>137</v>
      </c>
      <c r="D35" s="71">
        <v>4</v>
      </c>
      <c r="E35" s="72"/>
      <c r="F35" s="310">
        <f t="shared" ref="F35:F46" si="2">E35*D35</f>
        <v>0</v>
      </c>
    </row>
    <row r="36" spans="1:8" ht="46.5" x14ac:dyDescent="0.35">
      <c r="A36" s="109" t="s">
        <v>326</v>
      </c>
      <c r="B36" s="298" t="s">
        <v>325</v>
      </c>
      <c r="C36" s="100" t="s">
        <v>138</v>
      </c>
      <c r="D36" s="71">
        <v>2</v>
      </c>
      <c r="E36" s="72"/>
      <c r="F36" s="135">
        <f t="shared" si="2"/>
        <v>0</v>
      </c>
    </row>
    <row r="37" spans="1:8" ht="15.5" x14ac:dyDescent="0.35">
      <c r="A37" s="109" t="s">
        <v>327</v>
      </c>
      <c r="B37" s="298" t="s">
        <v>328</v>
      </c>
      <c r="C37" s="100" t="s">
        <v>136</v>
      </c>
      <c r="D37" s="71">
        <v>4</v>
      </c>
      <c r="E37" s="72"/>
      <c r="F37" s="135">
        <f t="shared" si="2"/>
        <v>0</v>
      </c>
    </row>
    <row r="38" spans="1:8" ht="15.5" x14ac:dyDescent="0.35">
      <c r="A38" s="109" t="s">
        <v>150</v>
      </c>
      <c r="B38" s="110" t="s">
        <v>329</v>
      </c>
      <c r="C38" s="103" t="s">
        <v>147</v>
      </c>
      <c r="D38" s="71">
        <v>1</v>
      </c>
      <c r="E38" s="72"/>
      <c r="F38" s="74">
        <f t="shared" si="2"/>
        <v>0</v>
      </c>
      <c r="G38" s="64"/>
    </row>
    <row r="39" spans="1:8" ht="15.5" x14ac:dyDescent="0.35">
      <c r="A39" s="107" t="s">
        <v>330</v>
      </c>
      <c r="B39" s="110" t="s">
        <v>331</v>
      </c>
      <c r="C39" s="103" t="s">
        <v>147</v>
      </c>
      <c r="D39" s="71">
        <v>1</v>
      </c>
      <c r="E39" s="72"/>
      <c r="F39" s="74">
        <f t="shared" si="2"/>
        <v>0</v>
      </c>
      <c r="G39" s="306"/>
    </row>
    <row r="40" spans="1:8" ht="15.5" x14ac:dyDescent="0.35">
      <c r="A40" s="109" t="s">
        <v>332</v>
      </c>
      <c r="B40" s="110" t="s">
        <v>148</v>
      </c>
      <c r="C40" s="103" t="s">
        <v>149</v>
      </c>
      <c r="D40" s="71">
        <v>8</v>
      </c>
      <c r="E40" s="72"/>
      <c r="F40" s="74">
        <f t="shared" si="2"/>
        <v>0</v>
      </c>
      <c r="G40" s="306"/>
    </row>
    <row r="41" spans="1:8" ht="15.5" x14ac:dyDescent="0.35">
      <c r="A41" s="107" t="s">
        <v>333</v>
      </c>
      <c r="B41" s="110" t="s">
        <v>334</v>
      </c>
      <c r="C41" s="103" t="s">
        <v>137</v>
      </c>
      <c r="D41" s="71">
        <v>1</v>
      </c>
      <c r="E41" s="72"/>
      <c r="F41" s="74">
        <f t="shared" si="2"/>
        <v>0</v>
      </c>
      <c r="G41" s="304"/>
    </row>
    <row r="42" spans="1:8" ht="15.5" x14ac:dyDescent="0.35">
      <c r="A42" s="109" t="s">
        <v>335</v>
      </c>
      <c r="B42" s="110" t="s">
        <v>336</v>
      </c>
      <c r="C42" s="103" t="s">
        <v>151</v>
      </c>
      <c r="D42" s="71">
        <v>1</v>
      </c>
      <c r="E42" s="72"/>
      <c r="F42" s="74">
        <f t="shared" si="2"/>
        <v>0</v>
      </c>
    </row>
    <row r="43" spans="1:8" ht="15.5" x14ac:dyDescent="0.35">
      <c r="A43" s="107" t="s">
        <v>337</v>
      </c>
      <c r="B43" s="110" t="s">
        <v>152</v>
      </c>
      <c r="C43" s="103" t="s">
        <v>151</v>
      </c>
      <c r="D43" s="71">
        <v>1</v>
      </c>
      <c r="E43" s="72"/>
      <c r="F43" s="74">
        <f t="shared" si="2"/>
        <v>0</v>
      </c>
    </row>
    <row r="44" spans="1:8" ht="15.5" x14ac:dyDescent="0.35">
      <c r="A44" s="109" t="s">
        <v>338</v>
      </c>
      <c r="B44" s="110" t="s">
        <v>153</v>
      </c>
      <c r="C44" s="103" t="s">
        <v>147</v>
      </c>
      <c r="D44" s="71">
        <v>1</v>
      </c>
      <c r="E44" s="72"/>
      <c r="F44" s="74">
        <f t="shared" si="2"/>
        <v>0</v>
      </c>
    </row>
    <row r="45" spans="1:8" ht="15.5" x14ac:dyDescent="0.35">
      <c r="A45" s="107" t="s">
        <v>339</v>
      </c>
      <c r="B45" s="110" t="s">
        <v>154</v>
      </c>
      <c r="C45" s="103" t="s">
        <v>147</v>
      </c>
      <c r="D45" s="71">
        <v>1</v>
      </c>
      <c r="E45" s="72"/>
      <c r="F45" s="74">
        <f t="shared" si="2"/>
        <v>0</v>
      </c>
    </row>
    <row r="46" spans="1:8" ht="16" thickBot="1" x14ac:dyDescent="0.4">
      <c r="A46" s="144" t="s">
        <v>340</v>
      </c>
      <c r="B46" s="145" t="s">
        <v>155</v>
      </c>
      <c r="C46" s="111" t="s">
        <v>151</v>
      </c>
      <c r="D46" s="69">
        <v>1</v>
      </c>
      <c r="E46" s="70"/>
      <c r="F46" s="73">
        <f t="shared" si="2"/>
        <v>0</v>
      </c>
    </row>
    <row r="47" spans="1:8" ht="18.5" thickTop="1" x14ac:dyDescent="0.4">
      <c r="A47" s="119"/>
      <c r="B47" s="75" t="s">
        <v>373</v>
      </c>
      <c r="C47" s="120">
        <f>SUM(F48:F57)</f>
        <v>0</v>
      </c>
      <c r="D47" s="142"/>
      <c r="E47" s="75"/>
      <c r="F47" s="143"/>
    </row>
    <row r="48" spans="1:8" ht="31" x14ac:dyDescent="0.35">
      <c r="A48" s="107" t="s">
        <v>342</v>
      </c>
      <c r="B48" s="299" t="s">
        <v>161</v>
      </c>
      <c r="C48" s="103" t="s">
        <v>343</v>
      </c>
      <c r="D48" s="71">
        <v>8</v>
      </c>
      <c r="E48" s="72"/>
      <c r="F48" s="74">
        <f t="shared" ref="F48:F57" si="3">E48*D48</f>
        <v>0</v>
      </c>
    </row>
    <row r="49" spans="1:8" ht="15.5" x14ac:dyDescent="0.35">
      <c r="A49" s="109" t="s">
        <v>344</v>
      </c>
      <c r="B49" s="110" t="s">
        <v>133</v>
      </c>
      <c r="C49" s="103" t="s">
        <v>164</v>
      </c>
      <c r="D49" s="71">
        <v>1</v>
      </c>
      <c r="E49" s="72"/>
      <c r="F49" s="74">
        <f t="shared" si="3"/>
        <v>0</v>
      </c>
    </row>
    <row r="50" spans="1:8" ht="15.5" x14ac:dyDescent="0.35">
      <c r="A50" s="107" t="s">
        <v>345</v>
      </c>
      <c r="B50" s="110" t="s">
        <v>163</v>
      </c>
      <c r="C50" s="103" t="s">
        <v>164</v>
      </c>
      <c r="D50" s="71">
        <v>4</v>
      </c>
      <c r="E50" s="72"/>
      <c r="F50" s="196">
        <f t="shared" si="3"/>
        <v>0</v>
      </c>
    </row>
    <row r="51" spans="1:8" ht="15.5" x14ac:dyDescent="0.35">
      <c r="A51" s="109" t="s">
        <v>346</v>
      </c>
      <c r="B51" s="110" t="s">
        <v>347</v>
      </c>
      <c r="C51" s="103" t="s">
        <v>162</v>
      </c>
      <c r="D51" s="71">
        <v>3</v>
      </c>
      <c r="E51" s="72"/>
      <c r="F51" s="74">
        <f t="shared" si="3"/>
        <v>0</v>
      </c>
    </row>
    <row r="52" spans="1:8" ht="31" x14ac:dyDescent="0.35">
      <c r="A52" s="107" t="s">
        <v>348</v>
      </c>
      <c r="B52" s="299" t="s">
        <v>349</v>
      </c>
      <c r="C52" s="103" t="s">
        <v>350</v>
      </c>
      <c r="D52" s="71">
        <v>1</v>
      </c>
      <c r="E52" s="72"/>
      <c r="F52" s="74">
        <f t="shared" si="3"/>
        <v>0</v>
      </c>
    </row>
    <row r="53" spans="1:8" ht="15.5" x14ac:dyDescent="0.35">
      <c r="A53" s="109" t="s">
        <v>351</v>
      </c>
      <c r="B53" s="110" t="s">
        <v>165</v>
      </c>
      <c r="C53" s="103" t="s">
        <v>166</v>
      </c>
      <c r="D53" s="71">
        <v>1</v>
      </c>
      <c r="E53" s="72"/>
      <c r="F53" s="74">
        <f t="shared" si="3"/>
        <v>0</v>
      </c>
    </row>
    <row r="54" spans="1:8" ht="15.5" x14ac:dyDescent="0.35">
      <c r="A54" s="107" t="s">
        <v>352</v>
      </c>
      <c r="B54" s="110" t="s">
        <v>353</v>
      </c>
      <c r="C54" s="103" t="s">
        <v>167</v>
      </c>
      <c r="D54" s="71">
        <v>16</v>
      </c>
      <c r="E54" s="72"/>
      <c r="F54" s="74">
        <f t="shared" si="3"/>
        <v>0</v>
      </c>
    </row>
    <row r="55" spans="1:8" ht="31" x14ac:dyDescent="0.35">
      <c r="A55" s="109" t="s">
        <v>354</v>
      </c>
      <c r="B55" s="299" t="s">
        <v>355</v>
      </c>
      <c r="C55" s="103" t="s">
        <v>168</v>
      </c>
      <c r="D55" s="71">
        <v>24</v>
      </c>
      <c r="E55" s="72"/>
      <c r="F55" s="74">
        <f t="shared" si="3"/>
        <v>0</v>
      </c>
    </row>
    <row r="56" spans="1:8" ht="31" x14ac:dyDescent="0.35">
      <c r="A56" s="107" t="s">
        <v>356</v>
      </c>
      <c r="B56" s="299" t="s">
        <v>169</v>
      </c>
      <c r="C56" s="103" t="s">
        <v>170</v>
      </c>
      <c r="D56" s="71">
        <v>24</v>
      </c>
      <c r="E56" s="72"/>
      <c r="F56" s="74">
        <f t="shared" si="3"/>
        <v>0</v>
      </c>
    </row>
    <row r="57" spans="1:8" ht="30.75" customHeight="1" thickBot="1" x14ac:dyDescent="0.4">
      <c r="A57" s="109" t="s">
        <v>358</v>
      </c>
      <c r="B57" s="110" t="s">
        <v>357</v>
      </c>
      <c r="C57" s="103" t="s">
        <v>96</v>
      </c>
      <c r="D57" s="71">
        <v>8</v>
      </c>
      <c r="E57" s="72"/>
      <c r="F57" s="74">
        <f t="shared" si="3"/>
        <v>0</v>
      </c>
    </row>
    <row r="58" spans="1:8" ht="15" thickTop="1" x14ac:dyDescent="0.35">
      <c r="A58" s="149"/>
      <c r="B58" s="150"/>
      <c r="C58" s="150"/>
      <c r="D58" s="154"/>
      <c r="E58" s="117"/>
      <c r="F58" s="118"/>
    </row>
    <row r="59" spans="1:8" x14ac:dyDescent="0.35">
      <c r="A59" s="151" t="s">
        <v>48</v>
      </c>
      <c r="B59" s="148"/>
      <c r="C59" s="153"/>
      <c r="D59" s="155"/>
      <c r="E59" s="40"/>
      <c r="F59" s="50"/>
    </row>
    <row r="60" spans="1:8" ht="15" thickBot="1" x14ac:dyDescent="0.4">
      <c r="A60" s="152"/>
      <c r="B60" s="158" t="s">
        <v>366</v>
      </c>
      <c r="C60" s="159"/>
      <c r="D60" s="156"/>
      <c r="E60" s="303"/>
      <c r="F60" s="112">
        <f>SUM(F6:F57)</f>
        <v>0</v>
      </c>
    </row>
    <row r="61" spans="1:8" ht="34.5" thickTop="1" thickBot="1" x14ac:dyDescent="0.8">
      <c r="A61" s="236"/>
      <c r="B61" s="233"/>
      <c r="C61" s="318" t="s">
        <v>392</v>
      </c>
      <c r="D61" s="319"/>
      <c r="E61" s="234"/>
      <c r="F61" s="235"/>
    </row>
    <row r="62" spans="1:8" ht="18.5" thickBot="1" x14ac:dyDescent="0.45">
      <c r="A62" s="58"/>
      <c r="B62" s="56"/>
      <c r="C62" s="56"/>
      <c r="D62" s="146"/>
      <c r="E62" s="41"/>
      <c r="F62" s="47"/>
    </row>
    <row r="63" spans="1:8" ht="32.5" thickBot="1" x14ac:dyDescent="0.5">
      <c r="A63" s="67" t="s">
        <v>119</v>
      </c>
      <c r="B63" s="57" t="s">
        <v>80</v>
      </c>
      <c r="C63" s="57" t="s">
        <v>47</v>
      </c>
      <c r="D63" s="147" t="s">
        <v>115</v>
      </c>
      <c r="E63" s="59" t="s">
        <v>287</v>
      </c>
      <c r="F63" s="60" t="s">
        <v>288</v>
      </c>
    </row>
    <row r="64" spans="1:8" ht="18" x14ac:dyDescent="0.4">
      <c r="A64" s="121"/>
      <c r="B64" s="63" t="s">
        <v>12</v>
      </c>
      <c r="C64" s="63"/>
      <c r="D64" s="136"/>
      <c r="E64" s="137"/>
      <c r="F64" s="140"/>
      <c r="G64" s="62"/>
      <c r="H64" s="62"/>
    </row>
    <row r="65" spans="1:6" ht="16" thickBot="1" x14ac:dyDescent="0.4">
      <c r="A65" s="104" t="s">
        <v>120</v>
      </c>
      <c r="B65" s="105" t="s">
        <v>156</v>
      </c>
      <c r="C65" s="122" t="s">
        <v>157</v>
      </c>
      <c r="D65" s="133">
        <v>6</v>
      </c>
      <c r="E65" s="134">
        <v>35</v>
      </c>
      <c r="F65" s="135">
        <f>E65*D65</f>
        <v>210</v>
      </c>
    </row>
    <row r="66" spans="1:6" ht="18.5" thickTop="1" x14ac:dyDescent="0.4">
      <c r="A66" s="129"/>
      <c r="B66" s="130" t="s">
        <v>13</v>
      </c>
      <c r="C66" s="131"/>
      <c r="D66" s="132"/>
      <c r="E66" s="130"/>
      <c r="F66" s="141"/>
    </row>
    <row r="67" spans="1:6" ht="15.5" x14ac:dyDescent="0.35">
      <c r="A67" s="98" t="s">
        <v>121</v>
      </c>
      <c r="B67" s="99" t="s">
        <v>122</v>
      </c>
      <c r="C67" s="100" t="s">
        <v>123</v>
      </c>
      <c r="D67" s="123">
        <v>2</v>
      </c>
      <c r="E67" s="134">
        <v>2</v>
      </c>
      <c r="F67" s="135">
        <f t="shared" ref="F67:F72" si="4">E67*D67</f>
        <v>4</v>
      </c>
    </row>
    <row r="68" spans="1:6" ht="15.5" x14ac:dyDescent="0.35">
      <c r="A68" s="293" t="s">
        <v>124</v>
      </c>
      <c r="B68" s="294" t="s">
        <v>289</v>
      </c>
      <c r="C68" s="295" t="s">
        <v>125</v>
      </c>
      <c r="D68" s="133">
        <v>12</v>
      </c>
      <c r="E68" s="134">
        <v>1</v>
      </c>
      <c r="F68" s="135">
        <f t="shared" si="4"/>
        <v>12</v>
      </c>
    </row>
    <row r="69" spans="1:6" ht="15.5" x14ac:dyDescent="0.35">
      <c r="A69" s="293" t="s">
        <v>290</v>
      </c>
      <c r="B69" s="294" t="s">
        <v>291</v>
      </c>
      <c r="C69" s="295" t="s">
        <v>292</v>
      </c>
      <c r="D69" s="133">
        <v>1</v>
      </c>
      <c r="E69" s="134">
        <v>2</v>
      </c>
      <c r="F69" s="135">
        <f t="shared" si="4"/>
        <v>2</v>
      </c>
    </row>
    <row r="70" spans="1:6" ht="15.5" x14ac:dyDescent="0.35">
      <c r="A70" s="293" t="s">
        <v>293</v>
      </c>
      <c r="B70" s="294" t="s">
        <v>294</v>
      </c>
      <c r="C70" s="295" t="s">
        <v>295</v>
      </c>
      <c r="D70" s="133">
        <v>24</v>
      </c>
      <c r="E70" s="134">
        <v>1</v>
      </c>
      <c r="F70" s="135">
        <f t="shared" si="4"/>
        <v>24</v>
      </c>
    </row>
    <row r="71" spans="1:6" ht="15.5" x14ac:dyDescent="0.35">
      <c r="A71" s="293" t="s">
        <v>296</v>
      </c>
      <c r="B71" s="294" t="s">
        <v>297</v>
      </c>
      <c r="C71" s="295" t="s">
        <v>298</v>
      </c>
      <c r="D71" s="133">
        <v>8</v>
      </c>
      <c r="E71" s="134">
        <v>0</v>
      </c>
      <c r="F71" s="135">
        <f t="shared" si="4"/>
        <v>0</v>
      </c>
    </row>
    <row r="72" spans="1:6" ht="16" thickBot="1" x14ac:dyDescent="0.4">
      <c r="A72" s="293" t="s">
        <v>299</v>
      </c>
      <c r="B72" s="294" t="s">
        <v>300</v>
      </c>
      <c r="C72" s="295" t="s">
        <v>301</v>
      </c>
      <c r="D72" s="133">
        <v>1</v>
      </c>
      <c r="E72" s="134">
        <v>0</v>
      </c>
      <c r="F72" s="135">
        <f t="shared" si="4"/>
        <v>0</v>
      </c>
    </row>
    <row r="73" spans="1:6" ht="18.5" thickTop="1" x14ac:dyDescent="0.4">
      <c r="A73" s="129"/>
      <c r="B73" s="130" t="s">
        <v>14</v>
      </c>
      <c r="C73" s="131"/>
      <c r="D73" s="132"/>
      <c r="E73" s="130"/>
      <c r="F73" s="141"/>
    </row>
    <row r="74" spans="1:6" ht="15.5" x14ac:dyDescent="0.35">
      <c r="A74" s="98" t="s">
        <v>131</v>
      </c>
      <c r="B74" s="99" t="s">
        <v>126</v>
      </c>
      <c r="C74" s="100" t="s">
        <v>127</v>
      </c>
      <c r="D74" s="123">
        <v>1</v>
      </c>
      <c r="E74" s="134">
        <v>0</v>
      </c>
      <c r="F74" s="135">
        <f t="shared" ref="F74:F79" si="5">E74*D74</f>
        <v>0</v>
      </c>
    </row>
    <row r="75" spans="1:6" ht="15.5" x14ac:dyDescent="0.35">
      <c r="A75" s="101" t="s">
        <v>132</v>
      </c>
      <c r="B75" s="102" t="s">
        <v>128</v>
      </c>
      <c r="C75" s="103" t="s">
        <v>129</v>
      </c>
      <c r="D75" s="71">
        <v>16</v>
      </c>
      <c r="E75" s="134">
        <v>0</v>
      </c>
      <c r="F75" s="135">
        <f t="shared" si="5"/>
        <v>0</v>
      </c>
    </row>
    <row r="76" spans="1:6" ht="15.5" x14ac:dyDescent="0.35">
      <c r="A76" s="101" t="s">
        <v>302</v>
      </c>
      <c r="B76" s="102" t="s">
        <v>303</v>
      </c>
      <c r="C76" s="103" t="s">
        <v>304</v>
      </c>
      <c r="D76" s="71">
        <v>4</v>
      </c>
      <c r="E76" s="134">
        <v>6</v>
      </c>
      <c r="F76" s="135">
        <f t="shared" si="5"/>
        <v>24</v>
      </c>
    </row>
    <row r="77" spans="1:6" ht="62" x14ac:dyDescent="0.35">
      <c r="A77" s="101" t="s">
        <v>305</v>
      </c>
      <c r="B77" s="296" t="s">
        <v>306</v>
      </c>
      <c r="C77" s="297" t="s">
        <v>130</v>
      </c>
      <c r="D77" s="71">
        <v>20</v>
      </c>
      <c r="E77" s="134">
        <v>0</v>
      </c>
      <c r="F77" s="135">
        <f t="shared" si="5"/>
        <v>0</v>
      </c>
    </row>
    <row r="78" spans="1:6" ht="15.5" x14ac:dyDescent="0.35">
      <c r="A78" s="104" t="s">
        <v>309</v>
      </c>
      <c r="B78" s="138" t="s">
        <v>307</v>
      </c>
      <c r="C78" s="122" t="s">
        <v>308</v>
      </c>
      <c r="D78" s="126">
        <v>1</v>
      </c>
      <c r="E78" s="134">
        <v>8</v>
      </c>
      <c r="F78" s="135">
        <f t="shared" si="5"/>
        <v>8</v>
      </c>
    </row>
    <row r="79" spans="1:6" ht="16" thickBot="1" x14ac:dyDescent="0.4">
      <c r="A79" s="104" t="s">
        <v>310</v>
      </c>
      <c r="B79" s="138" t="s">
        <v>311</v>
      </c>
      <c r="C79" s="122" t="s">
        <v>312</v>
      </c>
      <c r="D79" s="126">
        <v>4</v>
      </c>
      <c r="E79" s="134">
        <v>0</v>
      </c>
      <c r="F79" s="135">
        <f t="shared" si="5"/>
        <v>0</v>
      </c>
    </row>
    <row r="80" spans="1:6" ht="18.5" thickTop="1" x14ac:dyDescent="0.4">
      <c r="A80" s="129"/>
      <c r="B80" s="130" t="s">
        <v>15</v>
      </c>
      <c r="C80" s="130"/>
      <c r="D80" s="132"/>
      <c r="E80" s="130"/>
      <c r="F80" s="141"/>
    </row>
    <row r="81" spans="1:6" ht="31" x14ac:dyDescent="0.35">
      <c r="A81" s="101" t="s">
        <v>134</v>
      </c>
      <c r="B81" s="296" t="s">
        <v>316</v>
      </c>
      <c r="C81" s="103" t="s">
        <v>317</v>
      </c>
      <c r="D81" s="71">
        <v>4</v>
      </c>
      <c r="E81" s="134">
        <v>1</v>
      </c>
      <c r="F81" s="135">
        <f>E81*D81</f>
        <v>4</v>
      </c>
    </row>
    <row r="82" spans="1:6" ht="16" thickBot="1" x14ac:dyDescent="0.4">
      <c r="A82" s="101" t="s">
        <v>313</v>
      </c>
      <c r="B82" s="102" t="s">
        <v>314</v>
      </c>
      <c r="C82" s="103" t="s">
        <v>315</v>
      </c>
      <c r="D82" s="71">
        <v>4</v>
      </c>
      <c r="E82" s="134">
        <v>5</v>
      </c>
      <c r="F82" s="135">
        <f>E82*D82</f>
        <v>20</v>
      </c>
    </row>
    <row r="83" spans="1:6" ht="18.5" thickTop="1" x14ac:dyDescent="0.4">
      <c r="A83" s="129"/>
      <c r="B83" s="130" t="s">
        <v>16</v>
      </c>
      <c r="C83" s="130"/>
      <c r="D83" s="132"/>
      <c r="E83" s="130"/>
      <c r="F83" s="141"/>
    </row>
    <row r="84" spans="1:6" ht="15.5" x14ac:dyDescent="0.35">
      <c r="A84" s="101" t="s">
        <v>318</v>
      </c>
      <c r="B84" s="102" t="s">
        <v>319</v>
      </c>
      <c r="C84" s="103" t="s">
        <v>53</v>
      </c>
      <c r="D84" s="71">
        <v>2</v>
      </c>
      <c r="E84" s="72">
        <v>40</v>
      </c>
      <c r="F84" s="74">
        <f>E84*D84</f>
        <v>80</v>
      </c>
    </row>
    <row r="85" spans="1:6" ht="16" thickBot="1" x14ac:dyDescent="0.4">
      <c r="A85" s="104" t="s">
        <v>139</v>
      </c>
      <c r="B85" s="102" t="s">
        <v>320</v>
      </c>
      <c r="C85" s="106" t="s">
        <v>106</v>
      </c>
      <c r="D85" s="126">
        <v>3</v>
      </c>
      <c r="E85" s="127">
        <v>0</v>
      </c>
      <c r="F85" s="194">
        <f>E85*D85</f>
        <v>0</v>
      </c>
    </row>
    <row r="86" spans="1:6" ht="18.5" thickTop="1" x14ac:dyDescent="0.4">
      <c r="A86" s="139"/>
      <c r="B86" s="130" t="s">
        <v>17</v>
      </c>
      <c r="C86" s="131"/>
      <c r="D86" s="132"/>
      <c r="E86" s="130"/>
      <c r="F86" s="141"/>
    </row>
    <row r="87" spans="1:6" ht="15.5" x14ac:dyDescent="0.35">
      <c r="A87" s="101" t="s">
        <v>321</v>
      </c>
      <c r="B87" s="108" t="s">
        <v>135</v>
      </c>
      <c r="C87" s="100" t="s">
        <v>136</v>
      </c>
      <c r="D87" s="71">
        <v>1</v>
      </c>
      <c r="E87" s="72">
        <v>4</v>
      </c>
      <c r="F87" s="74">
        <f>E87*D87</f>
        <v>4</v>
      </c>
    </row>
    <row r="88" spans="1:6" ht="15.5" x14ac:dyDescent="0.35">
      <c r="A88" s="101" t="s">
        <v>144</v>
      </c>
      <c r="B88" s="108" t="s">
        <v>322</v>
      </c>
      <c r="C88" s="100" t="s">
        <v>137</v>
      </c>
      <c r="D88" s="71">
        <v>2</v>
      </c>
      <c r="E88" s="72">
        <v>0</v>
      </c>
      <c r="F88" s="74">
        <f>E88*D88</f>
        <v>0</v>
      </c>
    </row>
    <row r="89" spans="1:6" ht="15.5" x14ac:dyDescent="0.35">
      <c r="A89" s="101" t="s">
        <v>145</v>
      </c>
      <c r="B89" s="108" t="s">
        <v>140</v>
      </c>
      <c r="C89" s="100" t="s">
        <v>141</v>
      </c>
      <c r="D89" s="71">
        <v>1</v>
      </c>
      <c r="E89" s="72">
        <v>30</v>
      </c>
      <c r="F89" s="135">
        <f>E89*D89</f>
        <v>30</v>
      </c>
    </row>
    <row r="90" spans="1:6" ht="16" thickBot="1" x14ac:dyDescent="0.4">
      <c r="A90" s="144" t="s">
        <v>146</v>
      </c>
      <c r="B90" s="145" t="s">
        <v>142</v>
      </c>
      <c r="C90" s="111" t="s">
        <v>143</v>
      </c>
      <c r="D90" s="69">
        <v>1</v>
      </c>
      <c r="E90" s="70">
        <v>0</v>
      </c>
      <c r="F90" s="73">
        <f>E90*D90</f>
        <v>0</v>
      </c>
    </row>
    <row r="91" spans="1:6" ht="34.5" thickTop="1" thickBot="1" x14ac:dyDescent="0.8">
      <c r="A91" s="236"/>
      <c r="B91" s="233"/>
      <c r="C91" s="318" t="s">
        <v>392</v>
      </c>
      <c r="D91" s="319"/>
      <c r="E91" s="234"/>
      <c r="F91" s="235"/>
    </row>
    <row r="92" spans="1:6" ht="18.5" thickBot="1" x14ac:dyDescent="0.45">
      <c r="A92" s="58"/>
      <c r="B92" s="56"/>
      <c r="C92" s="56"/>
      <c r="D92" s="146"/>
      <c r="E92" s="41"/>
      <c r="F92" s="47"/>
    </row>
    <row r="93" spans="1:6" ht="32.5" thickBot="1" x14ac:dyDescent="0.5">
      <c r="A93" s="67" t="s">
        <v>119</v>
      </c>
      <c r="B93" s="57" t="s">
        <v>80</v>
      </c>
      <c r="C93" s="57" t="s">
        <v>47</v>
      </c>
      <c r="D93" s="147" t="s">
        <v>115</v>
      </c>
      <c r="E93" s="59" t="s">
        <v>287</v>
      </c>
      <c r="F93" s="60" t="s">
        <v>288</v>
      </c>
    </row>
    <row r="94" spans="1:6" ht="46.5" x14ac:dyDescent="0.35">
      <c r="A94" s="109" t="s">
        <v>323</v>
      </c>
      <c r="B94" s="298" t="s">
        <v>324</v>
      </c>
      <c r="C94" s="100" t="s">
        <v>137</v>
      </c>
      <c r="D94" s="71">
        <v>4</v>
      </c>
      <c r="E94" s="72">
        <v>0</v>
      </c>
      <c r="F94" s="135">
        <f t="shared" ref="F94:F105" si="6">E94*D94</f>
        <v>0</v>
      </c>
    </row>
    <row r="95" spans="1:6" ht="46.5" x14ac:dyDescent="0.35">
      <c r="A95" s="109" t="s">
        <v>326</v>
      </c>
      <c r="B95" s="298" t="s">
        <v>325</v>
      </c>
      <c r="C95" s="100" t="s">
        <v>138</v>
      </c>
      <c r="D95" s="71">
        <v>2</v>
      </c>
      <c r="E95" s="72">
        <v>0</v>
      </c>
      <c r="F95" s="135">
        <f t="shared" si="6"/>
        <v>0</v>
      </c>
    </row>
    <row r="96" spans="1:6" ht="15.5" x14ac:dyDescent="0.35">
      <c r="A96" s="109" t="s">
        <v>327</v>
      </c>
      <c r="B96" s="298" t="s">
        <v>328</v>
      </c>
      <c r="C96" s="100" t="s">
        <v>136</v>
      </c>
      <c r="D96" s="71">
        <v>4</v>
      </c>
      <c r="E96" s="72">
        <v>0</v>
      </c>
      <c r="F96" s="135">
        <f t="shared" si="6"/>
        <v>0</v>
      </c>
    </row>
    <row r="97" spans="1:6" ht="15.5" x14ac:dyDescent="0.35">
      <c r="A97" s="109" t="s">
        <v>150</v>
      </c>
      <c r="B97" s="110" t="s">
        <v>329</v>
      </c>
      <c r="C97" s="103" t="s">
        <v>147</v>
      </c>
      <c r="D97" s="71">
        <v>1</v>
      </c>
      <c r="E97" s="72">
        <v>1</v>
      </c>
      <c r="F97" s="74">
        <f t="shared" si="6"/>
        <v>1</v>
      </c>
    </row>
    <row r="98" spans="1:6" ht="15.5" x14ac:dyDescent="0.35">
      <c r="A98" s="107" t="s">
        <v>330</v>
      </c>
      <c r="B98" s="110" t="s">
        <v>331</v>
      </c>
      <c r="C98" s="103" t="s">
        <v>147</v>
      </c>
      <c r="D98" s="71">
        <v>1</v>
      </c>
      <c r="E98" s="72">
        <v>5</v>
      </c>
      <c r="F98" s="74">
        <f t="shared" si="6"/>
        <v>5</v>
      </c>
    </row>
    <row r="99" spans="1:6" ht="46.5" customHeight="1" x14ac:dyDescent="0.35">
      <c r="A99" s="109" t="s">
        <v>332</v>
      </c>
      <c r="B99" s="110" t="s">
        <v>148</v>
      </c>
      <c r="C99" s="103" t="s">
        <v>149</v>
      </c>
      <c r="D99" s="71">
        <v>8</v>
      </c>
      <c r="E99" s="72">
        <v>0</v>
      </c>
      <c r="F99" s="74">
        <f t="shared" si="6"/>
        <v>0</v>
      </c>
    </row>
    <row r="100" spans="1:6" ht="15.5" x14ac:dyDescent="0.35">
      <c r="A100" s="107" t="s">
        <v>333</v>
      </c>
      <c r="B100" s="110" t="s">
        <v>334</v>
      </c>
      <c r="C100" s="103" t="s">
        <v>137</v>
      </c>
      <c r="D100" s="71">
        <v>1</v>
      </c>
      <c r="E100" s="72">
        <v>0</v>
      </c>
      <c r="F100" s="74">
        <f t="shared" si="6"/>
        <v>0</v>
      </c>
    </row>
    <row r="101" spans="1:6" ht="15.5" x14ac:dyDescent="0.35">
      <c r="A101" s="109" t="s">
        <v>335</v>
      </c>
      <c r="B101" s="110" t="s">
        <v>336</v>
      </c>
      <c r="C101" s="103" t="s">
        <v>151</v>
      </c>
      <c r="D101" s="71">
        <v>1</v>
      </c>
      <c r="E101" s="72">
        <v>0</v>
      </c>
      <c r="F101" s="74">
        <f t="shared" si="6"/>
        <v>0</v>
      </c>
    </row>
    <row r="102" spans="1:6" ht="15.5" x14ac:dyDescent="0.35">
      <c r="A102" s="107" t="s">
        <v>337</v>
      </c>
      <c r="B102" s="110" t="s">
        <v>152</v>
      </c>
      <c r="C102" s="103" t="s">
        <v>151</v>
      </c>
      <c r="D102" s="71">
        <v>1</v>
      </c>
      <c r="E102" s="72">
        <v>0</v>
      </c>
      <c r="F102" s="74">
        <f t="shared" si="6"/>
        <v>0</v>
      </c>
    </row>
    <row r="103" spans="1:6" ht="15.5" x14ac:dyDescent="0.35">
      <c r="A103" s="109" t="s">
        <v>338</v>
      </c>
      <c r="B103" s="110" t="s">
        <v>153</v>
      </c>
      <c r="C103" s="103" t="s">
        <v>147</v>
      </c>
      <c r="D103" s="71">
        <v>1</v>
      </c>
      <c r="E103" s="72">
        <v>0</v>
      </c>
      <c r="F103" s="74">
        <f t="shared" si="6"/>
        <v>0</v>
      </c>
    </row>
    <row r="104" spans="1:6" ht="15.5" x14ac:dyDescent="0.35">
      <c r="A104" s="107" t="s">
        <v>339</v>
      </c>
      <c r="B104" s="110" t="s">
        <v>154</v>
      </c>
      <c r="C104" s="103" t="s">
        <v>147</v>
      </c>
      <c r="D104" s="71">
        <v>1</v>
      </c>
      <c r="E104" s="72">
        <v>10</v>
      </c>
      <c r="F104" s="74">
        <f t="shared" si="6"/>
        <v>10</v>
      </c>
    </row>
    <row r="105" spans="1:6" ht="16" thickBot="1" x14ac:dyDescent="0.4">
      <c r="A105" s="144" t="s">
        <v>340</v>
      </c>
      <c r="B105" s="145" t="s">
        <v>155</v>
      </c>
      <c r="C105" s="111" t="s">
        <v>151</v>
      </c>
      <c r="D105" s="69">
        <v>1</v>
      </c>
      <c r="E105" s="70">
        <v>0</v>
      </c>
      <c r="F105" s="73">
        <f t="shared" si="6"/>
        <v>0</v>
      </c>
    </row>
    <row r="106" spans="1:6" ht="18.5" thickTop="1" x14ac:dyDescent="0.4">
      <c r="A106" s="119"/>
      <c r="B106" s="75" t="s">
        <v>341</v>
      </c>
      <c r="C106" s="120"/>
      <c r="D106" s="142"/>
      <c r="E106" s="75"/>
      <c r="F106" s="143"/>
    </row>
    <row r="107" spans="1:6" ht="31" x14ac:dyDescent="0.35">
      <c r="A107" s="107" t="s">
        <v>342</v>
      </c>
      <c r="B107" s="299" t="s">
        <v>161</v>
      </c>
      <c r="C107" s="103" t="s">
        <v>343</v>
      </c>
      <c r="D107" s="71">
        <v>8</v>
      </c>
      <c r="E107" s="72">
        <v>1</v>
      </c>
      <c r="F107" s="74">
        <f t="shared" ref="F107:F116" si="7">E107*D107</f>
        <v>8</v>
      </c>
    </row>
    <row r="108" spans="1:6" ht="15.5" x14ac:dyDescent="0.35">
      <c r="A108" s="109" t="s">
        <v>344</v>
      </c>
      <c r="B108" s="110" t="s">
        <v>133</v>
      </c>
      <c r="C108" s="103" t="s">
        <v>164</v>
      </c>
      <c r="D108" s="71">
        <v>1</v>
      </c>
      <c r="E108" s="72">
        <v>30</v>
      </c>
      <c r="F108" s="74">
        <f t="shared" si="7"/>
        <v>30</v>
      </c>
    </row>
    <row r="109" spans="1:6" ht="15.5" x14ac:dyDescent="0.35">
      <c r="A109" s="107" t="s">
        <v>345</v>
      </c>
      <c r="B109" s="110" t="s">
        <v>163</v>
      </c>
      <c r="C109" s="103" t="s">
        <v>164</v>
      </c>
      <c r="D109" s="71">
        <v>4</v>
      </c>
      <c r="E109" s="72">
        <v>0</v>
      </c>
      <c r="F109" s="196">
        <f t="shared" si="7"/>
        <v>0</v>
      </c>
    </row>
    <row r="110" spans="1:6" ht="15.5" x14ac:dyDescent="0.35">
      <c r="A110" s="109" t="s">
        <v>346</v>
      </c>
      <c r="B110" s="110" t="s">
        <v>347</v>
      </c>
      <c r="C110" s="103" t="s">
        <v>162</v>
      </c>
      <c r="D110" s="71">
        <v>3</v>
      </c>
      <c r="E110" s="72">
        <v>0</v>
      </c>
      <c r="F110" s="74">
        <f t="shared" si="7"/>
        <v>0</v>
      </c>
    </row>
    <row r="111" spans="1:6" ht="31" x14ac:dyDescent="0.35">
      <c r="A111" s="107" t="s">
        <v>348</v>
      </c>
      <c r="B111" s="299" t="s">
        <v>349</v>
      </c>
      <c r="C111" s="103" t="s">
        <v>350</v>
      </c>
      <c r="D111" s="71">
        <v>1</v>
      </c>
      <c r="E111" s="72">
        <v>3</v>
      </c>
      <c r="F111" s="74">
        <f t="shared" si="7"/>
        <v>3</v>
      </c>
    </row>
    <row r="112" spans="1:6" ht="15.5" x14ac:dyDescent="0.35">
      <c r="A112" s="109" t="s">
        <v>351</v>
      </c>
      <c r="B112" s="110" t="s">
        <v>165</v>
      </c>
      <c r="C112" s="103" t="s">
        <v>166</v>
      </c>
      <c r="D112" s="71">
        <v>1</v>
      </c>
      <c r="E112" s="72">
        <v>0</v>
      </c>
      <c r="F112" s="74">
        <f t="shared" si="7"/>
        <v>0</v>
      </c>
    </row>
    <row r="113" spans="1:8" ht="15.5" x14ac:dyDescent="0.35">
      <c r="A113" s="107" t="s">
        <v>352</v>
      </c>
      <c r="B113" s="110" t="s">
        <v>353</v>
      </c>
      <c r="C113" s="103" t="s">
        <v>167</v>
      </c>
      <c r="D113" s="71">
        <v>16</v>
      </c>
      <c r="E113" s="72">
        <v>0</v>
      </c>
      <c r="F113" s="74">
        <f t="shared" si="7"/>
        <v>0</v>
      </c>
    </row>
    <row r="114" spans="1:8" ht="31" x14ac:dyDescent="0.35">
      <c r="A114" s="109" t="s">
        <v>354</v>
      </c>
      <c r="B114" s="299" t="s">
        <v>355</v>
      </c>
      <c r="C114" s="103" t="s">
        <v>168</v>
      </c>
      <c r="D114" s="71">
        <v>24</v>
      </c>
      <c r="E114" s="72">
        <v>0</v>
      </c>
      <c r="F114" s="74">
        <f t="shared" si="7"/>
        <v>0</v>
      </c>
    </row>
    <row r="115" spans="1:8" ht="31" x14ac:dyDescent="0.35">
      <c r="A115" s="107" t="s">
        <v>356</v>
      </c>
      <c r="B115" s="299" t="s">
        <v>169</v>
      </c>
      <c r="C115" s="103" t="s">
        <v>170</v>
      </c>
      <c r="D115" s="71">
        <v>24</v>
      </c>
      <c r="E115" s="72">
        <v>0</v>
      </c>
      <c r="F115" s="74">
        <f t="shared" si="7"/>
        <v>0</v>
      </c>
    </row>
    <row r="116" spans="1:8" ht="16" thickBot="1" x14ac:dyDescent="0.4">
      <c r="A116" s="109" t="s">
        <v>358</v>
      </c>
      <c r="B116" s="110" t="s">
        <v>357</v>
      </c>
      <c r="C116" s="103" t="s">
        <v>96</v>
      </c>
      <c r="D116" s="71">
        <v>8</v>
      </c>
      <c r="E116" s="72">
        <v>6</v>
      </c>
      <c r="F116" s="74">
        <f t="shared" si="7"/>
        <v>48</v>
      </c>
    </row>
    <row r="117" spans="1:8" ht="15" thickTop="1" x14ac:dyDescent="0.35">
      <c r="A117" s="149"/>
      <c r="B117" s="150"/>
      <c r="C117" s="150"/>
      <c r="D117" s="154"/>
      <c r="E117" s="117"/>
      <c r="F117" s="118"/>
    </row>
    <row r="118" spans="1:8" x14ac:dyDescent="0.35">
      <c r="A118" s="151" t="s">
        <v>48</v>
      </c>
      <c r="B118" s="148"/>
      <c r="C118" s="153"/>
      <c r="D118" s="155"/>
      <c r="E118" s="40"/>
      <c r="F118" s="50"/>
    </row>
    <row r="119" spans="1:8" ht="15" thickBot="1" x14ac:dyDescent="0.4">
      <c r="A119" s="307"/>
      <c r="B119" s="308" t="s">
        <v>159</v>
      </c>
      <c r="C119" s="309"/>
      <c r="D119" s="156"/>
      <c r="E119" s="303"/>
      <c r="F119" s="112">
        <f>SUM(F65:F116)</f>
        <v>527</v>
      </c>
    </row>
    <row r="120" spans="1:8" ht="50.25" customHeight="1" thickTop="1" thickBot="1" x14ac:dyDescent="0.7">
      <c r="A120" s="237"/>
      <c r="B120" s="238"/>
      <c r="C120" s="232" t="s">
        <v>393</v>
      </c>
      <c r="D120" s="232"/>
      <c r="E120" s="232"/>
      <c r="F120" s="239"/>
    </row>
    <row r="121" spans="1:8" ht="19" thickTop="1" thickBot="1" x14ac:dyDescent="0.45">
      <c r="A121" s="58"/>
      <c r="B121" s="56"/>
      <c r="C121" s="56"/>
      <c r="D121" s="146"/>
      <c r="E121" s="41"/>
      <c r="F121" s="47"/>
    </row>
    <row r="122" spans="1:8" ht="32.5" thickBot="1" x14ac:dyDescent="0.5">
      <c r="A122" s="67" t="s">
        <v>119</v>
      </c>
      <c r="B122" s="57" t="s">
        <v>80</v>
      </c>
      <c r="C122" s="57" t="s">
        <v>47</v>
      </c>
      <c r="D122" s="147" t="s">
        <v>115</v>
      </c>
      <c r="E122" s="59" t="s">
        <v>287</v>
      </c>
      <c r="F122" s="60" t="s">
        <v>288</v>
      </c>
    </row>
    <row r="123" spans="1:8" ht="18" x14ac:dyDescent="0.4">
      <c r="A123" s="121"/>
      <c r="B123" s="63" t="s">
        <v>12</v>
      </c>
      <c r="C123" s="63"/>
      <c r="D123" s="136"/>
      <c r="E123" s="137"/>
      <c r="F123" s="140"/>
      <c r="G123" s="62"/>
      <c r="H123" s="62"/>
    </row>
    <row r="124" spans="1:8" ht="16" thickBot="1" x14ac:dyDescent="0.4">
      <c r="A124" s="104" t="s">
        <v>120</v>
      </c>
      <c r="B124" s="105" t="s">
        <v>156</v>
      </c>
      <c r="C124" s="122" t="s">
        <v>157</v>
      </c>
      <c r="D124" s="133">
        <v>6</v>
      </c>
      <c r="E124" s="134">
        <v>10</v>
      </c>
      <c r="F124" s="135">
        <f>E124*D124</f>
        <v>60</v>
      </c>
    </row>
    <row r="125" spans="1:8" ht="18.5" thickTop="1" x14ac:dyDescent="0.4">
      <c r="A125" s="129"/>
      <c r="B125" s="130" t="s">
        <v>13</v>
      </c>
      <c r="C125" s="131"/>
      <c r="D125" s="132"/>
      <c r="E125" s="130"/>
      <c r="F125" s="141"/>
    </row>
    <row r="126" spans="1:8" ht="15.5" x14ac:dyDescent="0.35">
      <c r="A126" s="98" t="s">
        <v>121</v>
      </c>
      <c r="B126" s="99" t="s">
        <v>122</v>
      </c>
      <c r="C126" s="100" t="s">
        <v>123</v>
      </c>
      <c r="D126" s="123">
        <v>2</v>
      </c>
      <c r="E126" s="124">
        <v>1</v>
      </c>
      <c r="F126" s="74">
        <f t="shared" ref="F126:F131" si="8">E126*D126</f>
        <v>2</v>
      </c>
    </row>
    <row r="127" spans="1:8" ht="15.5" x14ac:dyDescent="0.35">
      <c r="A127" s="293" t="s">
        <v>124</v>
      </c>
      <c r="B127" s="294" t="s">
        <v>289</v>
      </c>
      <c r="C127" s="295" t="s">
        <v>125</v>
      </c>
      <c r="D127" s="133">
        <v>12</v>
      </c>
      <c r="E127" s="134">
        <v>0</v>
      </c>
      <c r="F127" s="128">
        <f t="shared" si="8"/>
        <v>0</v>
      </c>
    </row>
    <row r="128" spans="1:8" ht="15.5" x14ac:dyDescent="0.35">
      <c r="A128" s="293" t="s">
        <v>290</v>
      </c>
      <c r="B128" s="294" t="s">
        <v>291</v>
      </c>
      <c r="C128" s="295" t="s">
        <v>292</v>
      </c>
      <c r="D128" s="133">
        <v>1</v>
      </c>
      <c r="E128" s="134">
        <v>1</v>
      </c>
      <c r="F128" s="128">
        <f t="shared" si="8"/>
        <v>1</v>
      </c>
    </row>
    <row r="129" spans="1:6" ht="15.5" x14ac:dyDescent="0.35">
      <c r="A129" s="293" t="s">
        <v>293</v>
      </c>
      <c r="B129" s="294" t="s">
        <v>294</v>
      </c>
      <c r="C129" s="295" t="s">
        <v>295</v>
      </c>
      <c r="D129" s="133">
        <v>24</v>
      </c>
      <c r="E129" s="134">
        <v>0</v>
      </c>
      <c r="F129" s="128">
        <f t="shared" si="8"/>
        <v>0</v>
      </c>
    </row>
    <row r="130" spans="1:6" ht="15.5" x14ac:dyDescent="0.35">
      <c r="A130" s="293" t="s">
        <v>296</v>
      </c>
      <c r="B130" s="294" t="s">
        <v>297</v>
      </c>
      <c r="C130" s="295" t="s">
        <v>298</v>
      </c>
      <c r="D130" s="133">
        <v>8</v>
      </c>
      <c r="E130" s="134">
        <v>0</v>
      </c>
      <c r="F130" s="128">
        <f t="shared" si="8"/>
        <v>0</v>
      </c>
    </row>
    <row r="131" spans="1:6" ht="16" thickBot="1" x14ac:dyDescent="0.4">
      <c r="A131" s="293" t="s">
        <v>299</v>
      </c>
      <c r="B131" s="294" t="s">
        <v>300</v>
      </c>
      <c r="C131" s="295" t="s">
        <v>301</v>
      </c>
      <c r="D131" s="133">
        <v>1</v>
      </c>
      <c r="E131" s="134">
        <v>0</v>
      </c>
      <c r="F131" s="128">
        <f t="shared" si="8"/>
        <v>0</v>
      </c>
    </row>
    <row r="132" spans="1:6" ht="18.5" thickTop="1" x14ac:dyDescent="0.4">
      <c r="A132" s="129"/>
      <c r="B132" s="130" t="s">
        <v>14</v>
      </c>
      <c r="C132" s="131"/>
      <c r="D132" s="132"/>
      <c r="E132" s="130"/>
      <c r="F132" s="141"/>
    </row>
    <row r="133" spans="1:6" ht="15.5" x14ac:dyDescent="0.35">
      <c r="A133" s="98" t="s">
        <v>131</v>
      </c>
      <c r="B133" s="99" t="s">
        <v>126</v>
      </c>
      <c r="C133" s="100" t="s">
        <v>127</v>
      </c>
      <c r="D133" s="123">
        <v>1</v>
      </c>
      <c r="E133" s="124">
        <v>0</v>
      </c>
      <c r="F133" s="125">
        <f t="shared" ref="F133:F138" si="9">E133*D133</f>
        <v>0</v>
      </c>
    </row>
    <row r="134" spans="1:6" ht="15.5" x14ac:dyDescent="0.35">
      <c r="A134" s="101" t="s">
        <v>132</v>
      </c>
      <c r="B134" s="102" t="s">
        <v>128</v>
      </c>
      <c r="C134" s="103" t="s">
        <v>129</v>
      </c>
      <c r="D134" s="71">
        <v>16</v>
      </c>
      <c r="E134" s="72">
        <v>0</v>
      </c>
      <c r="F134" s="74">
        <f t="shared" si="9"/>
        <v>0</v>
      </c>
    </row>
    <row r="135" spans="1:6" ht="15.5" x14ac:dyDescent="0.35">
      <c r="A135" s="101" t="s">
        <v>302</v>
      </c>
      <c r="B135" s="102" t="s">
        <v>303</v>
      </c>
      <c r="C135" s="103" t="s">
        <v>304</v>
      </c>
      <c r="D135" s="71">
        <v>4</v>
      </c>
      <c r="E135" s="72">
        <v>2</v>
      </c>
      <c r="F135" s="135">
        <f t="shared" si="9"/>
        <v>8</v>
      </c>
    </row>
    <row r="136" spans="1:6" ht="62" x14ac:dyDescent="0.35">
      <c r="A136" s="101" t="s">
        <v>305</v>
      </c>
      <c r="B136" s="296" t="s">
        <v>306</v>
      </c>
      <c r="C136" s="297" t="s">
        <v>130</v>
      </c>
      <c r="D136" s="71">
        <v>20</v>
      </c>
      <c r="E136" s="72">
        <v>0</v>
      </c>
      <c r="F136" s="74">
        <f t="shared" si="9"/>
        <v>0</v>
      </c>
    </row>
    <row r="137" spans="1:6" ht="15.5" x14ac:dyDescent="0.35">
      <c r="A137" s="104" t="s">
        <v>309</v>
      </c>
      <c r="B137" s="138" t="s">
        <v>307</v>
      </c>
      <c r="C137" s="122" t="s">
        <v>308</v>
      </c>
      <c r="D137" s="126">
        <v>1</v>
      </c>
      <c r="E137" s="127">
        <v>0</v>
      </c>
      <c r="F137" s="135">
        <f t="shared" si="9"/>
        <v>0</v>
      </c>
    </row>
    <row r="138" spans="1:6" ht="16" thickBot="1" x14ac:dyDescent="0.4">
      <c r="A138" s="104" t="s">
        <v>310</v>
      </c>
      <c r="B138" s="138" t="s">
        <v>311</v>
      </c>
      <c r="C138" s="122" t="s">
        <v>312</v>
      </c>
      <c r="D138" s="126">
        <v>4</v>
      </c>
      <c r="E138" s="127">
        <v>0</v>
      </c>
      <c r="F138" s="135">
        <f t="shared" si="9"/>
        <v>0</v>
      </c>
    </row>
    <row r="139" spans="1:6" ht="18.5" thickTop="1" x14ac:dyDescent="0.4">
      <c r="A139" s="129"/>
      <c r="B139" s="130" t="s">
        <v>15</v>
      </c>
      <c r="C139" s="130"/>
      <c r="D139" s="132"/>
      <c r="E139" s="130"/>
      <c r="F139" s="141"/>
    </row>
    <row r="140" spans="1:6" ht="31" x14ac:dyDescent="0.35">
      <c r="A140" s="101" t="s">
        <v>134</v>
      </c>
      <c r="B140" s="296" t="s">
        <v>316</v>
      </c>
      <c r="C140" s="103" t="s">
        <v>317</v>
      </c>
      <c r="D140" s="71">
        <v>4</v>
      </c>
      <c r="E140" s="72">
        <v>1</v>
      </c>
      <c r="F140" s="74">
        <f>E140*D140</f>
        <v>4</v>
      </c>
    </row>
    <row r="141" spans="1:6" ht="16" thickBot="1" x14ac:dyDescent="0.4">
      <c r="A141" s="101" t="s">
        <v>313</v>
      </c>
      <c r="B141" s="102" t="s">
        <v>314</v>
      </c>
      <c r="C141" s="103" t="s">
        <v>315</v>
      </c>
      <c r="D141" s="71">
        <v>4</v>
      </c>
      <c r="E141" s="127">
        <v>5</v>
      </c>
      <c r="F141" s="135">
        <f>E141*D141</f>
        <v>20</v>
      </c>
    </row>
    <row r="142" spans="1:6" ht="18.5" thickTop="1" x14ac:dyDescent="0.4">
      <c r="A142" s="129"/>
      <c r="B142" s="130" t="s">
        <v>16</v>
      </c>
      <c r="C142" s="130"/>
      <c r="D142" s="132"/>
      <c r="E142" s="130"/>
      <c r="F142" s="141"/>
    </row>
    <row r="143" spans="1:6" ht="15.5" x14ac:dyDescent="0.35">
      <c r="A143" s="101" t="s">
        <v>318</v>
      </c>
      <c r="B143" s="102" t="s">
        <v>319</v>
      </c>
      <c r="C143" s="103" t="s">
        <v>53</v>
      </c>
      <c r="D143" s="71">
        <v>2</v>
      </c>
      <c r="E143" s="72">
        <v>15</v>
      </c>
      <c r="F143" s="74">
        <f>E143*D143</f>
        <v>30</v>
      </c>
    </row>
    <row r="144" spans="1:6" ht="16" thickBot="1" x14ac:dyDescent="0.4">
      <c r="A144" s="104" t="s">
        <v>139</v>
      </c>
      <c r="B144" s="102" t="s">
        <v>320</v>
      </c>
      <c r="C144" s="106" t="s">
        <v>106</v>
      </c>
      <c r="D144" s="126">
        <v>3</v>
      </c>
      <c r="E144" s="127">
        <v>0</v>
      </c>
      <c r="F144" s="194">
        <f>E144*D144</f>
        <v>0</v>
      </c>
    </row>
    <row r="145" spans="1:6" ht="18.5" thickTop="1" x14ac:dyDescent="0.4">
      <c r="A145" s="139"/>
      <c r="B145" s="130" t="s">
        <v>17</v>
      </c>
      <c r="C145" s="131"/>
      <c r="D145" s="132"/>
      <c r="E145" s="130"/>
      <c r="F145" s="141"/>
    </row>
    <row r="146" spans="1:6" ht="15.5" x14ac:dyDescent="0.35">
      <c r="A146" s="101" t="s">
        <v>321</v>
      </c>
      <c r="B146" s="108" t="s">
        <v>135</v>
      </c>
      <c r="C146" s="100" t="s">
        <v>136</v>
      </c>
      <c r="D146" s="71">
        <v>1</v>
      </c>
      <c r="E146" s="72">
        <v>0</v>
      </c>
      <c r="F146" s="74">
        <f>E146*D146</f>
        <v>0</v>
      </c>
    </row>
    <row r="147" spans="1:6" ht="15.5" x14ac:dyDescent="0.35">
      <c r="A147" s="101" t="s">
        <v>144</v>
      </c>
      <c r="B147" s="108" t="s">
        <v>322</v>
      </c>
      <c r="C147" s="100" t="s">
        <v>137</v>
      </c>
      <c r="D147" s="71">
        <v>2</v>
      </c>
      <c r="E147" s="72">
        <v>0</v>
      </c>
      <c r="F147" s="74">
        <f>E147*D147</f>
        <v>0</v>
      </c>
    </row>
    <row r="148" spans="1:6" ht="15.5" x14ac:dyDescent="0.35">
      <c r="A148" s="101" t="s">
        <v>145</v>
      </c>
      <c r="B148" s="108" t="s">
        <v>140</v>
      </c>
      <c r="C148" s="100" t="s">
        <v>141</v>
      </c>
      <c r="D148" s="71">
        <v>1</v>
      </c>
      <c r="E148" s="72">
        <v>25</v>
      </c>
      <c r="F148" s="135">
        <f>E148*D148</f>
        <v>25</v>
      </c>
    </row>
    <row r="149" spans="1:6" ht="16" thickBot="1" x14ac:dyDescent="0.4">
      <c r="A149" s="144" t="s">
        <v>146</v>
      </c>
      <c r="B149" s="145" t="s">
        <v>142</v>
      </c>
      <c r="C149" s="111" t="s">
        <v>143</v>
      </c>
      <c r="D149" s="69">
        <v>1</v>
      </c>
      <c r="E149" s="70">
        <v>0</v>
      </c>
      <c r="F149" s="73">
        <f>E149*D149</f>
        <v>0</v>
      </c>
    </row>
    <row r="150" spans="1:6" ht="50.25" customHeight="1" thickTop="1" thickBot="1" x14ac:dyDescent="0.7">
      <c r="A150" s="237"/>
      <c r="B150" s="238"/>
      <c r="C150" s="232" t="s">
        <v>393</v>
      </c>
      <c r="D150" s="232"/>
      <c r="E150" s="232"/>
      <c r="F150" s="239"/>
    </row>
    <row r="151" spans="1:6" ht="19" thickTop="1" thickBot="1" x14ac:dyDescent="0.45">
      <c r="A151" s="58"/>
      <c r="B151" s="56"/>
      <c r="C151" s="56"/>
      <c r="D151" s="146"/>
      <c r="E151" s="41"/>
      <c r="F151" s="47"/>
    </row>
    <row r="152" spans="1:6" ht="32.5" thickBot="1" x14ac:dyDescent="0.5">
      <c r="A152" s="67" t="s">
        <v>119</v>
      </c>
      <c r="B152" s="57" t="s">
        <v>80</v>
      </c>
      <c r="C152" s="57" t="s">
        <v>47</v>
      </c>
      <c r="D152" s="147" t="s">
        <v>115</v>
      </c>
      <c r="E152" s="59" t="s">
        <v>287</v>
      </c>
      <c r="F152" s="60" t="s">
        <v>288</v>
      </c>
    </row>
    <row r="153" spans="1:6" ht="46.5" x14ac:dyDescent="0.35">
      <c r="A153" s="109" t="s">
        <v>323</v>
      </c>
      <c r="B153" s="298" t="s">
        <v>324</v>
      </c>
      <c r="C153" s="100" t="s">
        <v>137</v>
      </c>
      <c r="D153" s="71">
        <v>4</v>
      </c>
      <c r="E153" s="72">
        <v>0</v>
      </c>
      <c r="F153" s="135">
        <f t="shared" ref="F153:F164" si="10">E153*D153</f>
        <v>0</v>
      </c>
    </row>
    <row r="154" spans="1:6" ht="46.5" x14ac:dyDescent="0.35">
      <c r="A154" s="109" t="s">
        <v>326</v>
      </c>
      <c r="B154" s="298" t="s">
        <v>325</v>
      </c>
      <c r="C154" s="100" t="s">
        <v>138</v>
      </c>
      <c r="D154" s="71">
        <v>2</v>
      </c>
      <c r="E154" s="72">
        <v>0</v>
      </c>
      <c r="F154" s="135">
        <f t="shared" si="10"/>
        <v>0</v>
      </c>
    </row>
    <row r="155" spans="1:6" ht="15.5" x14ac:dyDescent="0.35">
      <c r="A155" s="109" t="s">
        <v>327</v>
      </c>
      <c r="B155" s="298" t="s">
        <v>328</v>
      </c>
      <c r="C155" s="100" t="s">
        <v>136</v>
      </c>
      <c r="D155" s="71">
        <v>4</v>
      </c>
      <c r="E155" s="72">
        <v>0</v>
      </c>
      <c r="F155" s="135">
        <f t="shared" si="10"/>
        <v>0</v>
      </c>
    </row>
    <row r="156" spans="1:6" ht="15.5" x14ac:dyDescent="0.35">
      <c r="A156" s="109" t="s">
        <v>150</v>
      </c>
      <c r="B156" s="110" t="s">
        <v>329</v>
      </c>
      <c r="C156" s="103" t="s">
        <v>147</v>
      </c>
      <c r="D156" s="71">
        <v>1</v>
      </c>
      <c r="E156" s="72">
        <v>0</v>
      </c>
      <c r="F156" s="74">
        <f t="shared" si="10"/>
        <v>0</v>
      </c>
    </row>
    <row r="157" spans="1:6" ht="15.5" x14ac:dyDescent="0.35">
      <c r="A157" s="107" t="s">
        <v>330</v>
      </c>
      <c r="B157" s="110" t="s">
        <v>331</v>
      </c>
      <c r="C157" s="103" t="s">
        <v>147</v>
      </c>
      <c r="D157" s="71">
        <v>1</v>
      </c>
      <c r="E157" s="72">
        <v>0</v>
      </c>
      <c r="F157" s="74">
        <f t="shared" si="10"/>
        <v>0</v>
      </c>
    </row>
    <row r="158" spans="1:6" ht="41.25" customHeight="1" x14ac:dyDescent="0.35">
      <c r="A158" s="109" t="s">
        <v>332</v>
      </c>
      <c r="B158" s="110" t="s">
        <v>148</v>
      </c>
      <c r="C158" s="103" t="s">
        <v>149</v>
      </c>
      <c r="D158" s="71">
        <v>8</v>
      </c>
      <c r="E158" s="72">
        <v>0</v>
      </c>
      <c r="F158" s="74">
        <f t="shared" si="10"/>
        <v>0</v>
      </c>
    </row>
    <row r="159" spans="1:6" ht="15.5" x14ac:dyDescent="0.35">
      <c r="A159" s="107" t="s">
        <v>333</v>
      </c>
      <c r="B159" s="110" t="s">
        <v>334</v>
      </c>
      <c r="C159" s="103" t="s">
        <v>137</v>
      </c>
      <c r="D159" s="71">
        <v>1</v>
      </c>
      <c r="E159" s="72">
        <v>0</v>
      </c>
      <c r="F159" s="74">
        <f t="shared" si="10"/>
        <v>0</v>
      </c>
    </row>
    <row r="160" spans="1:6" ht="15.5" x14ac:dyDescent="0.35">
      <c r="A160" s="109" t="s">
        <v>335</v>
      </c>
      <c r="B160" s="110" t="s">
        <v>336</v>
      </c>
      <c r="C160" s="103" t="s">
        <v>151</v>
      </c>
      <c r="D160" s="71">
        <v>1</v>
      </c>
      <c r="E160" s="72">
        <v>0</v>
      </c>
      <c r="F160" s="74">
        <f t="shared" si="10"/>
        <v>0</v>
      </c>
    </row>
    <row r="161" spans="1:6" ht="15.5" x14ac:dyDescent="0.35">
      <c r="A161" s="107" t="s">
        <v>337</v>
      </c>
      <c r="B161" s="110" t="s">
        <v>152</v>
      </c>
      <c r="C161" s="103" t="s">
        <v>151</v>
      </c>
      <c r="D161" s="71">
        <v>1</v>
      </c>
      <c r="E161" s="72">
        <v>0</v>
      </c>
      <c r="F161" s="74">
        <f t="shared" si="10"/>
        <v>0</v>
      </c>
    </row>
    <row r="162" spans="1:6" ht="15.5" x14ac:dyDescent="0.35">
      <c r="A162" s="109" t="s">
        <v>338</v>
      </c>
      <c r="B162" s="110" t="s">
        <v>153</v>
      </c>
      <c r="C162" s="103" t="s">
        <v>147</v>
      </c>
      <c r="D162" s="71">
        <v>1</v>
      </c>
      <c r="E162" s="72">
        <v>0</v>
      </c>
      <c r="F162" s="74">
        <f t="shared" si="10"/>
        <v>0</v>
      </c>
    </row>
    <row r="163" spans="1:6" ht="15.5" x14ac:dyDescent="0.35">
      <c r="A163" s="107" t="s">
        <v>339</v>
      </c>
      <c r="B163" s="110" t="s">
        <v>154</v>
      </c>
      <c r="C163" s="103" t="s">
        <v>147</v>
      </c>
      <c r="D163" s="71">
        <v>1</v>
      </c>
      <c r="E163" s="72">
        <v>1</v>
      </c>
      <c r="F163" s="74">
        <f t="shared" si="10"/>
        <v>1</v>
      </c>
    </row>
    <row r="164" spans="1:6" ht="16" thickBot="1" x14ac:dyDescent="0.4">
      <c r="A164" s="144" t="s">
        <v>340</v>
      </c>
      <c r="B164" s="145" t="s">
        <v>155</v>
      </c>
      <c r="C164" s="111" t="s">
        <v>151</v>
      </c>
      <c r="D164" s="69">
        <v>1</v>
      </c>
      <c r="E164" s="70">
        <v>0</v>
      </c>
      <c r="F164" s="73">
        <f t="shared" si="10"/>
        <v>0</v>
      </c>
    </row>
    <row r="165" spans="1:6" ht="18.5" thickTop="1" x14ac:dyDescent="0.4">
      <c r="A165" s="119"/>
      <c r="B165" s="75" t="s">
        <v>341</v>
      </c>
      <c r="C165" s="120"/>
      <c r="D165" s="142"/>
      <c r="E165" s="75"/>
      <c r="F165" s="143"/>
    </row>
    <row r="166" spans="1:6" ht="31" x14ac:dyDescent="0.35">
      <c r="A166" s="107" t="s">
        <v>342</v>
      </c>
      <c r="B166" s="299" t="s">
        <v>161</v>
      </c>
      <c r="C166" s="103" t="s">
        <v>343</v>
      </c>
      <c r="D166" s="71">
        <v>8</v>
      </c>
      <c r="E166" s="72">
        <v>0</v>
      </c>
      <c r="F166" s="74">
        <f t="shared" ref="F166:F175" si="11">E166*D166</f>
        <v>0</v>
      </c>
    </row>
    <row r="167" spans="1:6" ht="15.5" x14ac:dyDescent="0.35">
      <c r="A167" s="109" t="s">
        <v>344</v>
      </c>
      <c r="B167" s="110" t="s">
        <v>133</v>
      </c>
      <c r="C167" s="103" t="s">
        <v>164</v>
      </c>
      <c r="D167" s="71">
        <v>1</v>
      </c>
      <c r="E167" s="72">
        <v>0</v>
      </c>
      <c r="F167" s="74">
        <f t="shared" si="11"/>
        <v>0</v>
      </c>
    </row>
    <row r="168" spans="1:6" ht="15.5" x14ac:dyDescent="0.35">
      <c r="A168" s="107" t="s">
        <v>345</v>
      </c>
      <c r="B168" s="110" t="s">
        <v>163</v>
      </c>
      <c r="C168" s="103" t="s">
        <v>164</v>
      </c>
      <c r="D168" s="71">
        <v>4</v>
      </c>
      <c r="E168" s="72">
        <v>0</v>
      </c>
      <c r="F168" s="196">
        <f t="shared" si="11"/>
        <v>0</v>
      </c>
    </row>
    <row r="169" spans="1:6" ht="15.5" x14ac:dyDescent="0.35">
      <c r="A169" s="109" t="s">
        <v>346</v>
      </c>
      <c r="B169" s="110" t="s">
        <v>347</v>
      </c>
      <c r="C169" s="103" t="s">
        <v>162</v>
      </c>
      <c r="D169" s="71">
        <v>3</v>
      </c>
      <c r="E169" s="72">
        <v>0</v>
      </c>
      <c r="F169" s="74">
        <f t="shared" si="11"/>
        <v>0</v>
      </c>
    </row>
    <row r="170" spans="1:6" ht="31" x14ac:dyDescent="0.35">
      <c r="A170" s="107" t="s">
        <v>348</v>
      </c>
      <c r="B170" s="299" t="s">
        <v>349</v>
      </c>
      <c r="C170" s="103" t="s">
        <v>350</v>
      </c>
      <c r="D170" s="71">
        <v>1</v>
      </c>
      <c r="E170" s="72">
        <v>0</v>
      </c>
      <c r="F170" s="74">
        <f t="shared" si="11"/>
        <v>0</v>
      </c>
    </row>
    <row r="171" spans="1:6" ht="15.5" x14ac:dyDescent="0.35">
      <c r="A171" s="109" t="s">
        <v>351</v>
      </c>
      <c r="B171" s="110" t="s">
        <v>165</v>
      </c>
      <c r="C171" s="103" t="s">
        <v>166</v>
      </c>
      <c r="D171" s="71">
        <v>1</v>
      </c>
      <c r="E171" s="72">
        <v>0</v>
      </c>
      <c r="F171" s="74">
        <f t="shared" si="11"/>
        <v>0</v>
      </c>
    </row>
    <row r="172" spans="1:6" ht="15.5" x14ac:dyDescent="0.35">
      <c r="A172" s="107" t="s">
        <v>352</v>
      </c>
      <c r="B172" s="110" t="s">
        <v>353</v>
      </c>
      <c r="C172" s="103" t="s">
        <v>167</v>
      </c>
      <c r="D172" s="71">
        <v>16</v>
      </c>
      <c r="E172" s="72">
        <v>1</v>
      </c>
      <c r="F172" s="74">
        <f t="shared" si="11"/>
        <v>16</v>
      </c>
    </row>
    <row r="173" spans="1:6" ht="31" x14ac:dyDescent="0.35">
      <c r="A173" s="109" t="s">
        <v>354</v>
      </c>
      <c r="B173" s="299" t="s">
        <v>355</v>
      </c>
      <c r="C173" s="103" t="s">
        <v>168</v>
      </c>
      <c r="D173" s="71">
        <v>24</v>
      </c>
      <c r="E173" s="72">
        <v>0</v>
      </c>
      <c r="F173" s="74">
        <f t="shared" si="11"/>
        <v>0</v>
      </c>
    </row>
    <row r="174" spans="1:6" ht="31" x14ac:dyDescent="0.35">
      <c r="A174" s="107" t="s">
        <v>356</v>
      </c>
      <c r="B174" s="299" t="s">
        <v>169</v>
      </c>
      <c r="C174" s="103" t="s">
        <v>170</v>
      </c>
      <c r="D174" s="71">
        <v>24</v>
      </c>
      <c r="E174" s="72">
        <v>0</v>
      </c>
      <c r="F174" s="74">
        <f t="shared" si="11"/>
        <v>0</v>
      </c>
    </row>
    <row r="175" spans="1:6" ht="16" thickBot="1" x14ac:dyDescent="0.4">
      <c r="A175" s="109" t="s">
        <v>358</v>
      </c>
      <c r="B175" s="110" t="s">
        <v>357</v>
      </c>
      <c r="C175" s="103" t="s">
        <v>96</v>
      </c>
      <c r="D175" s="71">
        <v>8</v>
      </c>
      <c r="E175" s="72">
        <v>1</v>
      </c>
      <c r="F175" s="74">
        <f t="shared" si="11"/>
        <v>8</v>
      </c>
    </row>
    <row r="176" spans="1:6" ht="10.5" customHeight="1" thickTop="1" x14ac:dyDescent="0.35">
      <c r="A176" s="149"/>
      <c r="B176" s="150"/>
      <c r="C176" s="150"/>
      <c r="D176" s="154"/>
      <c r="E176" s="117"/>
      <c r="F176" s="118"/>
    </row>
    <row r="177" spans="1:6" x14ac:dyDescent="0.35">
      <c r="A177" s="151" t="s">
        <v>48</v>
      </c>
      <c r="B177" s="148"/>
      <c r="C177" s="153"/>
      <c r="D177" s="155"/>
      <c r="E177" s="40"/>
      <c r="F177" s="50"/>
    </row>
    <row r="178" spans="1:6" ht="15" thickBot="1" x14ac:dyDescent="0.4">
      <c r="A178" s="152"/>
      <c r="B178" s="158" t="s">
        <v>159</v>
      </c>
      <c r="C178" s="159"/>
      <c r="D178" s="156"/>
      <c r="E178" s="303"/>
      <c r="F178" s="112">
        <f>SUM(F124:F177)</f>
        <v>175</v>
      </c>
    </row>
    <row r="179" spans="1:6" ht="15" thickTop="1" x14ac:dyDescent="0.3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Table 1</vt:lpstr>
      <vt:lpstr>Table 2 </vt:lpstr>
      <vt:lpstr>Table 3</vt:lpstr>
      <vt:lpstr>Table 4</vt:lpstr>
      <vt:lpstr>Table 5</vt:lpstr>
      <vt:lpstr>Table 6</vt:lpstr>
      <vt:lpstr>Table 7</vt:lpstr>
      <vt:lpstr>Table 8</vt:lpstr>
      <vt:lpstr>Table 9</vt:lpstr>
      <vt:lpstr>Table 10</vt:lpstr>
      <vt:lpstr>Table 11</vt:lpstr>
      <vt:lpstr>'Table 5'!_Hlk236807148</vt:lpstr>
      <vt:lpstr>'Table 7'!_Toc90640386</vt:lpstr>
      <vt:lpstr>'Table 7'!_Toc90640387</vt:lpstr>
      <vt:lpstr>'Table 7'!_Toc90640388</vt:lpstr>
      <vt:lpstr>'Table 7'!_Toc90640389</vt:lpstr>
      <vt:lpstr>'Table 4'!OLE_LINK7</vt:lpstr>
      <vt:lpstr>'Table 1'!Print_Area</vt:lpstr>
      <vt:lpstr>'Table 2 '!Print_Area</vt:lpstr>
      <vt:lpstr>'Table 3'!Print_Area</vt:lpstr>
      <vt:lpstr>'Table 4'!Print_Area</vt:lpstr>
    </vt:vector>
  </TitlesOfParts>
  <Company>Bureua of Indian Affairs - Branch of Wildland Fire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Required_Prevention_Plan_Tables</dc:title>
  <dc:subject>BIA Wildfire Prevention Plans</dc:subject>
  <dc:creator>PMcDowell;Kenneth Jaramillo</dc:creator>
  <cp:keywords>BIA Prevention Plan, Required Prevention Plan Tables</cp:keywords>
  <dc:description>This is a set of standardized tables for BIA wildfire Prevention Plans.</dc:description>
  <cp:lastModifiedBy>BIA</cp:lastModifiedBy>
  <cp:lastPrinted>2021-05-26T19:23:21Z</cp:lastPrinted>
  <dcterms:created xsi:type="dcterms:W3CDTF">2011-11-07T14:41:48Z</dcterms:created>
  <dcterms:modified xsi:type="dcterms:W3CDTF">2022-10-27T18:34:27Z</dcterms:modified>
  <cp:contentStatus>Fore use by the BIA and Tribes</cp:contentStatus>
</cp:coreProperties>
</file>