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trick.McDowell\Documents\Prevention\Working Files\FP Handbook\2018 Handbook\Web Docs\508s\"/>
    </mc:Choice>
  </mc:AlternateContent>
  <bookViews>
    <workbookView xWindow="585" yWindow="405" windowWidth="14535" windowHeight="8880" activeTab="8"/>
  </bookViews>
  <sheets>
    <sheet name="Table 1" sheetId="1" r:id="rId1"/>
    <sheet name="Table 2" sheetId="2" r:id="rId2"/>
    <sheet name="Table 3 " sheetId="3" r:id="rId3"/>
    <sheet name="Table 4" sheetId="4" r:id="rId4"/>
    <sheet name="Table 5" sheetId="5" r:id="rId5"/>
    <sheet name="Table 6" sheetId="6" r:id="rId6"/>
    <sheet name="Table 7" sheetId="7" r:id="rId7"/>
    <sheet name="Table 8" sheetId="8" r:id="rId8"/>
    <sheet name="Table 9" sheetId="9" r:id="rId9"/>
    <sheet name="Table 10" sheetId="10" r:id="rId10"/>
    <sheet name="Table 11" sheetId="11" r:id="rId11"/>
    <sheet name="Table 12" sheetId="12" r:id="rId12"/>
  </sheets>
  <externalReferences>
    <externalReference r:id="rId13"/>
  </externalReferences>
  <definedNames>
    <definedName name="_Hlk236807148" localSheetId="4">'Table 5'!$B$9</definedName>
    <definedName name="_Hlk260744526" localSheetId="3">'Table 4'!#REF!</definedName>
    <definedName name="OLE_LINK7" localSheetId="3">'Table 4'!$C$4</definedName>
    <definedName name="_xlnm.Print_Area" localSheetId="9">'Table 10'!$A$1:$P$232</definedName>
    <definedName name="_xlnm.Print_Area" localSheetId="10">'Table 11'!$A$1:$P$273</definedName>
    <definedName name="_xlnm.Print_Area" localSheetId="11">'Table 12'!$B$2:$E$16</definedName>
    <definedName name="_xlnm.Print_Area" localSheetId="1">'Table 2'!$B$9:$D$16</definedName>
    <definedName name="_xlnm.Print_Area" localSheetId="2">'Table 3 '!$B$1:$I$15</definedName>
    <definedName name="_xlnm.Print_Area" localSheetId="3">'Table 4'!$C$1:$H$16</definedName>
    <definedName name="_xlnm.Print_Area" localSheetId="7">'Table 8'!#REF!</definedName>
    <definedName name="_xlnm.Print_Area" localSheetId="8">'Table 9'!$A$1:$P$55</definedName>
    <definedName name="_xlnm.Print_Titles" localSheetId="8">'Table 9'!$1:$4</definedName>
    <definedName name="Regions">'[1]REFERENCE DATA'!$A$1</definedName>
  </definedNames>
  <calcPr calcId="162913"/>
</workbook>
</file>

<file path=xl/calcChain.xml><?xml version="1.0" encoding="utf-8"?>
<calcChain xmlns="http://schemas.openxmlformats.org/spreadsheetml/2006/main">
  <c r="O370" i="11" l="1"/>
  <c r="P370" i="11" s="1"/>
  <c r="AD370" i="11" s="1"/>
  <c r="O369" i="11"/>
  <c r="AC369" i="11" s="1"/>
  <c r="O368" i="11"/>
  <c r="P368" i="11" s="1"/>
  <c r="AD368" i="11" s="1"/>
  <c r="O367" i="11"/>
  <c r="P367" i="11" s="1"/>
  <c r="AD367" i="11" s="1"/>
  <c r="O366" i="11"/>
  <c r="P366" i="11" s="1"/>
  <c r="AD366" i="11" s="1"/>
  <c r="O365" i="11"/>
  <c r="P365" i="11" s="1"/>
  <c r="AD365" i="11" s="1"/>
  <c r="O364" i="11"/>
  <c r="P364" i="11" s="1"/>
  <c r="AD364" i="11" s="1"/>
  <c r="O363" i="11"/>
  <c r="P363" i="11" s="1"/>
  <c r="AD363" i="11" s="1"/>
  <c r="O362" i="11"/>
  <c r="P362" i="11" s="1"/>
  <c r="AD362" i="11" s="1"/>
  <c r="O361" i="11"/>
  <c r="P361" i="11" s="1"/>
  <c r="AD361" i="11" s="1"/>
  <c r="O360" i="11"/>
  <c r="P360" i="11" s="1"/>
  <c r="AD360" i="11" s="1"/>
  <c r="O359" i="11"/>
  <c r="P359" i="11" s="1"/>
  <c r="AD359" i="11" s="1"/>
  <c r="O358" i="11"/>
  <c r="P358" i="11" s="1"/>
  <c r="AD358" i="11" s="1"/>
  <c r="O357" i="11"/>
  <c r="P357" i="11" s="1"/>
  <c r="AD357" i="11" s="1"/>
  <c r="O356" i="11"/>
  <c r="P356" i="11" s="1"/>
  <c r="AD356" i="11" s="1"/>
  <c r="O355" i="11"/>
  <c r="AC355" i="11" s="1"/>
  <c r="O354" i="11"/>
  <c r="P354" i="11" s="1"/>
  <c r="AD354" i="11" s="1"/>
  <c r="O353" i="11"/>
  <c r="P353" i="11" s="1"/>
  <c r="AD353" i="11" s="1"/>
  <c r="O352" i="11"/>
  <c r="P352" i="11" s="1"/>
  <c r="AD352" i="11" s="1"/>
  <c r="O351" i="11"/>
  <c r="AC351" i="11" s="1"/>
  <c r="O350" i="11"/>
  <c r="P350" i="11" s="1"/>
  <c r="AD350" i="11" s="1"/>
  <c r="O349" i="11"/>
  <c r="P349" i="11" s="1"/>
  <c r="AD349" i="11" s="1"/>
  <c r="O348" i="11"/>
  <c r="P348" i="11" s="1"/>
  <c r="AD348" i="11" s="1"/>
  <c r="O347" i="11"/>
  <c r="AC347" i="11" s="1"/>
  <c r="AC373" i="11" s="1"/>
  <c r="O373" i="11" s="1"/>
  <c r="O336" i="11"/>
  <c r="P336" i="11" s="1"/>
  <c r="AD336" i="11" s="1"/>
  <c r="O335" i="11"/>
  <c r="AC335" i="11" s="1"/>
  <c r="O334" i="11"/>
  <c r="P334" i="11" s="1"/>
  <c r="AD334" i="11" s="1"/>
  <c r="O333" i="11"/>
  <c r="P333" i="11" s="1"/>
  <c r="AD333" i="11" s="1"/>
  <c r="O332" i="11"/>
  <c r="P332" i="11" s="1"/>
  <c r="AD332" i="11" s="1"/>
  <c r="O331" i="11"/>
  <c r="AC331" i="11" s="1"/>
  <c r="O330" i="11"/>
  <c r="P330" i="11" s="1"/>
  <c r="AD330" i="11" s="1"/>
  <c r="O329" i="11"/>
  <c r="AC329" i="11" s="1"/>
  <c r="O328" i="11"/>
  <c r="P328" i="11" s="1"/>
  <c r="AD328" i="11" s="1"/>
  <c r="O327" i="11"/>
  <c r="AC327" i="11" s="1"/>
  <c r="O326" i="11"/>
  <c r="P326" i="11" s="1"/>
  <c r="AD326" i="11" s="1"/>
  <c r="O325" i="11"/>
  <c r="AC325" i="11" s="1"/>
  <c r="O324" i="11"/>
  <c r="P324" i="11" s="1"/>
  <c r="AD324" i="11" s="1"/>
  <c r="O323" i="11"/>
  <c r="AC323" i="11" s="1"/>
  <c r="O322" i="11"/>
  <c r="P322" i="11" s="1"/>
  <c r="AD322" i="11" s="1"/>
  <c r="O321" i="11"/>
  <c r="AC321" i="11" s="1"/>
  <c r="O320" i="11"/>
  <c r="P320" i="11" s="1"/>
  <c r="AD320" i="11" s="1"/>
  <c r="O319" i="11"/>
  <c r="AC319" i="11" s="1"/>
  <c r="O318" i="11"/>
  <c r="P318" i="11" s="1"/>
  <c r="AD318" i="11" s="1"/>
  <c r="O317" i="11"/>
  <c r="AC317" i="11" s="1"/>
  <c r="O316" i="11"/>
  <c r="P316" i="11" s="1"/>
  <c r="AD316" i="11" s="1"/>
  <c r="O315" i="11"/>
  <c r="AC315" i="11" s="1"/>
  <c r="O314" i="11"/>
  <c r="P314" i="11" s="1"/>
  <c r="AD314" i="11" s="1"/>
  <c r="O313" i="11"/>
  <c r="AC313" i="11" s="1"/>
  <c r="AC339" i="11" s="1"/>
  <c r="O339" i="11" s="1"/>
  <c r="O302" i="11"/>
  <c r="P302" i="11" s="1"/>
  <c r="AD302" i="11" s="1"/>
  <c r="O301" i="11"/>
  <c r="P301" i="11" s="1"/>
  <c r="AD301" i="11" s="1"/>
  <c r="O300" i="11"/>
  <c r="P300" i="11" s="1"/>
  <c r="AD300" i="11" s="1"/>
  <c r="O299" i="11"/>
  <c r="P299" i="11" s="1"/>
  <c r="AD299" i="11" s="1"/>
  <c r="O298" i="11"/>
  <c r="P298" i="11" s="1"/>
  <c r="AD298" i="11" s="1"/>
  <c r="O297" i="11"/>
  <c r="AC297" i="11" s="1"/>
  <c r="O296" i="11"/>
  <c r="P296" i="11" s="1"/>
  <c r="AD296" i="11" s="1"/>
  <c r="O295" i="11"/>
  <c r="P295" i="11" s="1"/>
  <c r="AD295" i="11" s="1"/>
  <c r="O294" i="11"/>
  <c r="P294" i="11" s="1"/>
  <c r="AD294" i="11" s="1"/>
  <c r="O293" i="11"/>
  <c r="P293" i="11" s="1"/>
  <c r="AD293" i="11" s="1"/>
  <c r="O292" i="11"/>
  <c r="P292" i="11" s="1"/>
  <c r="AD292" i="11" s="1"/>
  <c r="O291" i="11"/>
  <c r="P291" i="11" s="1"/>
  <c r="AD291" i="11" s="1"/>
  <c r="O290" i="11"/>
  <c r="P290" i="11" s="1"/>
  <c r="AD290" i="11" s="1"/>
  <c r="O289" i="11"/>
  <c r="P289" i="11" s="1"/>
  <c r="AD289" i="11" s="1"/>
  <c r="O288" i="11"/>
  <c r="P288" i="11" s="1"/>
  <c r="AD288" i="11" s="1"/>
  <c r="O287" i="11"/>
  <c r="P287" i="11" s="1"/>
  <c r="AD287" i="11" s="1"/>
  <c r="O286" i="11"/>
  <c r="P286" i="11" s="1"/>
  <c r="AD286" i="11" s="1"/>
  <c r="O285" i="11"/>
  <c r="P285" i="11" s="1"/>
  <c r="AD285" i="11" s="1"/>
  <c r="O284" i="11"/>
  <c r="P284" i="11" s="1"/>
  <c r="AD284" i="11" s="1"/>
  <c r="O283" i="11"/>
  <c r="P283" i="11" s="1"/>
  <c r="AD283" i="11" s="1"/>
  <c r="O282" i="11"/>
  <c r="P282" i="11" s="1"/>
  <c r="AD282" i="11" s="1"/>
  <c r="O281" i="11"/>
  <c r="AC281" i="11" s="1"/>
  <c r="O280" i="11"/>
  <c r="P280" i="11" s="1"/>
  <c r="AD280" i="11" s="1"/>
  <c r="O279" i="11"/>
  <c r="P279" i="11" s="1"/>
  <c r="AD279" i="11" s="1"/>
  <c r="AD305" i="11" s="1"/>
  <c r="O267" i="11"/>
  <c r="P267" i="11" s="1"/>
  <c r="O266" i="11"/>
  <c r="P266" i="11" s="1"/>
  <c r="O265" i="11"/>
  <c r="P265" i="11" s="1"/>
  <c r="O264" i="11"/>
  <c r="P264" i="11" s="1"/>
  <c r="O263" i="11"/>
  <c r="P263" i="11" s="1"/>
  <c r="O262" i="11"/>
  <c r="P262" i="11" s="1"/>
  <c r="O261" i="11"/>
  <c r="P261" i="11" s="1"/>
  <c r="O260" i="11"/>
  <c r="P260" i="11" s="1"/>
  <c r="O259" i="11"/>
  <c r="P259" i="11" s="1"/>
  <c r="O258" i="11"/>
  <c r="P258" i="11" s="1"/>
  <c r="O257" i="11"/>
  <c r="P257" i="11" s="1"/>
  <c r="O256" i="11"/>
  <c r="P256" i="11" s="1"/>
  <c r="O255" i="11"/>
  <c r="P255" i="11" s="1"/>
  <c r="O254" i="11"/>
  <c r="P254" i="11" s="1"/>
  <c r="O253" i="11"/>
  <c r="P253" i="11" s="1"/>
  <c r="O252" i="11"/>
  <c r="P252" i="11" s="1"/>
  <c r="O251" i="11"/>
  <c r="P251" i="11" s="1"/>
  <c r="O250" i="11"/>
  <c r="P250" i="11" s="1"/>
  <c r="O249" i="11"/>
  <c r="P249" i="11" s="1"/>
  <c r="O248" i="11"/>
  <c r="P248" i="11" s="1"/>
  <c r="O247" i="11"/>
  <c r="P247" i="11" s="1"/>
  <c r="O246" i="11"/>
  <c r="P246" i="11" s="1"/>
  <c r="O245" i="11"/>
  <c r="P245" i="11" s="1"/>
  <c r="O244" i="11"/>
  <c r="P244" i="11" s="1"/>
  <c r="O232" i="11"/>
  <c r="P232" i="11" s="1"/>
  <c r="O231" i="11"/>
  <c r="P231" i="11" s="1"/>
  <c r="O230" i="11"/>
  <c r="P230" i="11" s="1"/>
  <c r="O229" i="11"/>
  <c r="P229" i="11" s="1"/>
  <c r="O228" i="11"/>
  <c r="P228" i="11" s="1"/>
  <c r="O227" i="11"/>
  <c r="P227" i="11" s="1"/>
  <c r="O226" i="11"/>
  <c r="P226" i="11" s="1"/>
  <c r="O225" i="11"/>
  <c r="P225" i="11" s="1"/>
  <c r="O224" i="11"/>
  <c r="P224" i="11" s="1"/>
  <c r="O223" i="11"/>
  <c r="P223" i="11" s="1"/>
  <c r="O222" i="11"/>
  <c r="P222" i="11" s="1"/>
  <c r="O221" i="11"/>
  <c r="P221" i="11" s="1"/>
  <c r="O220" i="11"/>
  <c r="P220" i="11" s="1"/>
  <c r="O219" i="11"/>
  <c r="P219" i="11" s="1"/>
  <c r="O218" i="11"/>
  <c r="P218" i="11" s="1"/>
  <c r="O217" i="11"/>
  <c r="P217" i="11" s="1"/>
  <c r="O216" i="11"/>
  <c r="P216" i="11" s="1"/>
  <c r="O215" i="11"/>
  <c r="P215" i="11" s="1"/>
  <c r="O214" i="11"/>
  <c r="P214" i="11" s="1"/>
  <c r="O213" i="11"/>
  <c r="P213" i="11" s="1"/>
  <c r="O212" i="11"/>
  <c r="P212" i="11" s="1"/>
  <c r="O211" i="11"/>
  <c r="P211" i="11" s="1"/>
  <c r="O210" i="11"/>
  <c r="P210" i="11" s="1"/>
  <c r="O209" i="11"/>
  <c r="P209" i="11" s="1"/>
  <c r="O198" i="11"/>
  <c r="P198" i="11" s="1"/>
  <c r="O197" i="11"/>
  <c r="P197" i="11" s="1"/>
  <c r="O196" i="11"/>
  <c r="P196" i="11" s="1"/>
  <c r="O195" i="11"/>
  <c r="P195" i="11" s="1"/>
  <c r="O194" i="11"/>
  <c r="P194" i="11" s="1"/>
  <c r="O193" i="11"/>
  <c r="P193" i="11" s="1"/>
  <c r="O192" i="11"/>
  <c r="P192" i="11" s="1"/>
  <c r="O191" i="11"/>
  <c r="P191" i="11" s="1"/>
  <c r="O190" i="11"/>
  <c r="P190" i="11" s="1"/>
  <c r="O189" i="11"/>
  <c r="P189" i="11" s="1"/>
  <c r="O188" i="11"/>
  <c r="P188" i="11" s="1"/>
  <c r="O187" i="11"/>
  <c r="P187" i="11" s="1"/>
  <c r="O186" i="11"/>
  <c r="P186" i="11" s="1"/>
  <c r="O185" i="11"/>
  <c r="P185" i="11" s="1"/>
  <c r="O184" i="11"/>
  <c r="P184" i="11" s="1"/>
  <c r="O183" i="11"/>
  <c r="O182" i="11"/>
  <c r="P182" i="11" s="1"/>
  <c r="O181" i="11"/>
  <c r="P181" i="11" s="1"/>
  <c r="O180" i="11"/>
  <c r="P180" i="11" s="1"/>
  <c r="O179" i="11"/>
  <c r="P179" i="11" s="1"/>
  <c r="O178" i="11"/>
  <c r="P178" i="11" s="1"/>
  <c r="O177" i="11"/>
  <c r="P177" i="11" s="1"/>
  <c r="O176" i="11"/>
  <c r="P176" i="11" s="1"/>
  <c r="O175" i="11"/>
  <c r="P175" i="11" s="1"/>
  <c r="O164" i="11"/>
  <c r="P164" i="11" s="1"/>
  <c r="O163" i="11"/>
  <c r="O162" i="11"/>
  <c r="P162" i="11" s="1"/>
  <c r="O161" i="11"/>
  <c r="P161" i="11" s="1"/>
  <c r="O160" i="11"/>
  <c r="P160" i="11" s="1"/>
  <c r="O159" i="11"/>
  <c r="O158" i="11"/>
  <c r="P158" i="11" s="1"/>
  <c r="O157" i="11"/>
  <c r="P157" i="11" s="1"/>
  <c r="O156" i="11"/>
  <c r="P156" i="11" s="1"/>
  <c r="O155" i="11"/>
  <c r="P155" i="11" s="1"/>
  <c r="O154" i="11"/>
  <c r="P154" i="11" s="1"/>
  <c r="O153" i="11"/>
  <c r="P153" i="11" s="1"/>
  <c r="O152" i="11"/>
  <c r="P152" i="11" s="1"/>
  <c r="O151" i="11"/>
  <c r="P151" i="11" s="1"/>
  <c r="O150" i="11"/>
  <c r="P150" i="11" s="1"/>
  <c r="O149" i="11"/>
  <c r="P149" i="11" s="1"/>
  <c r="O148" i="11"/>
  <c r="P148" i="11" s="1"/>
  <c r="O147" i="11"/>
  <c r="P147" i="11" s="1"/>
  <c r="O146" i="11"/>
  <c r="P146" i="11" s="1"/>
  <c r="O145" i="11"/>
  <c r="O144" i="11"/>
  <c r="P144" i="11" s="1"/>
  <c r="O143" i="11"/>
  <c r="P143" i="11" s="1"/>
  <c r="O142" i="11"/>
  <c r="P142" i="11" s="1"/>
  <c r="O141" i="11"/>
  <c r="P141" i="11" s="1"/>
  <c r="O130" i="11"/>
  <c r="P130" i="11" s="1"/>
  <c r="O129" i="11"/>
  <c r="P129" i="11" s="1"/>
  <c r="O128" i="11"/>
  <c r="P128" i="11" s="1"/>
  <c r="O127" i="11"/>
  <c r="P127" i="11" s="1"/>
  <c r="O126" i="11"/>
  <c r="P126" i="11" s="1"/>
  <c r="O125" i="11"/>
  <c r="P125" i="11" s="1"/>
  <c r="O124" i="11"/>
  <c r="P124" i="11" s="1"/>
  <c r="O123" i="11"/>
  <c r="P123" i="11" s="1"/>
  <c r="O122" i="11"/>
  <c r="P122" i="11" s="1"/>
  <c r="O121" i="11"/>
  <c r="P121" i="11" s="1"/>
  <c r="O120" i="11"/>
  <c r="P120" i="11" s="1"/>
  <c r="O119" i="11"/>
  <c r="P119" i="11" s="1"/>
  <c r="O118" i="11"/>
  <c r="P118" i="11" s="1"/>
  <c r="O117" i="11"/>
  <c r="P117" i="11" s="1"/>
  <c r="O116" i="11"/>
  <c r="P116" i="11" s="1"/>
  <c r="O115" i="11"/>
  <c r="P115" i="11" s="1"/>
  <c r="O114" i="11"/>
  <c r="P114" i="11" s="1"/>
  <c r="O113" i="11"/>
  <c r="P113" i="11" s="1"/>
  <c r="O112" i="11"/>
  <c r="P112" i="11" s="1"/>
  <c r="O111" i="11"/>
  <c r="P111" i="11" s="1"/>
  <c r="O110" i="11"/>
  <c r="P110" i="11" s="1"/>
  <c r="O109" i="11"/>
  <c r="P109" i="11" s="1"/>
  <c r="O108" i="11"/>
  <c r="P108" i="11" s="1"/>
  <c r="O107" i="11"/>
  <c r="P107" i="11" s="1"/>
  <c r="O96" i="11"/>
  <c r="P96" i="11" s="1"/>
  <c r="O95" i="11"/>
  <c r="P95" i="11" s="1"/>
  <c r="O94" i="11"/>
  <c r="P94" i="11" s="1"/>
  <c r="O93" i="11"/>
  <c r="P93" i="11" s="1"/>
  <c r="O92" i="11"/>
  <c r="P92" i="11" s="1"/>
  <c r="O91" i="11"/>
  <c r="P91" i="11" s="1"/>
  <c r="O90" i="11"/>
  <c r="P90" i="11" s="1"/>
  <c r="O89" i="11"/>
  <c r="P89" i="11" s="1"/>
  <c r="O88" i="11"/>
  <c r="P88" i="11" s="1"/>
  <c r="O87" i="11"/>
  <c r="P87" i="11" s="1"/>
  <c r="O86" i="11"/>
  <c r="P86" i="11" s="1"/>
  <c r="O85" i="11"/>
  <c r="P85" i="11" s="1"/>
  <c r="O84" i="11"/>
  <c r="P84" i="11" s="1"/>
  <c r="O83" i="11"/>
  <c r="P83" i="11" s="1"/>
  <c r="O82" i="11"/>
  <c r="P82" i="11" s="1"/>
  <c r="O81" i="11"/>
  <c r="P81" i="11" s="1"/>
  <c r="O80" i="11"/>
  <c r="P80" i="11" s="1"/>
  <c r="O79" i="11"/>
  <c r="P79" i="11" s="1"/>
  <c r="O78" i="11"/>
  <c r="P78" i="11" s="1"/>
  <c r="O77" i="11"/>
  <c r="P77" i="11" s="1"/>
  <c r="O76" i="11"/>
  <c r="P76" i="11" s="1"/>
  <c r="O75" i="11"/>
  <c r="P75" i="11" s="1"/>
  <c r="O74" i="11"/>
  <c r="P74" i="11" s="1"/>
  <c r="O73" i="11"/>
  <c r="P73" i="11" s="1"/>
  <c r="O62" i="11"/>
  <c r="P62" i="11" s="1"/>
  <c r="O61" i="11"/>
  <c r="P61" i="11" s="1"/>
  <c r="O60" i="11"/>
  <c r="P60" i="11" s="1"/>
  <c r="O59" i="11"/>
  <c r="P59" i="11" s="1"/>
  <c r="O58" i="11"/>
  <c r="P58" i="11" s="1"/>
  <c r="O57" i="11"/>
  <c r="P57" i="11" s="1"/>
  <c r="O56" i="11"/>
  <c r="P56" i="11" s="1"/>
  <c r="O55" i="11"/>
  <c r="O54" i="11"/>
  <c r="P54" i="11" s="1"/>
  <c r="O53" i="11"/>
  <c r="P53" i="11" s="1"/>
  <c r="O52" i="11"/>
  <c r="P52" i="11" s="1"/>
  <c r="O51" i="11"/>
  <c r="P51" i="11" s="1"/>
  <c r="O50" i="11"/>
  <c r="P50" i="11" s="1"/>
  <c r="O49" i="11"/>
  <c r="P49" i="11" s="1"/>
  <c r="O48" i="11"/>
  <c r="P48" i="11" s="1"/>
  <c r="O47" i="11"/>
  <c r="P47" i="11" s="1"/>
  <c r="O46" i="11"/>
  <c r="P46" i="11" s="1"/>
  <c r="O45" i="11"/>
  <c r="O44" i="11"/>
  <c r="P44" i="11" s="1"/>
  <c r="O43" i="11"/>
  <c r="P43" i="11" s="1"/>
  <c r="O42" i="11"/>
  <c r="P42" i="11" s="1"/>
  <c r="O41" i="11"/>
  <c r="P41" i="11" s="1"/>
  <c r="O40" i="11"/>
  <c r="P40" i="11" s="1"/>
  <c r="O39" i="11"/>
  <c r="P39" i="11" s="1"/>
  <c r="N28" i="11"/>
  <c r="M28" i="11"/>
  <c r="L28" i="11"/>
  <c r="K28" i="11"/>
  <c r="J28" i="11"/>
  <c r="I28" i="11"/>
  <c r="H28" i="11"/>
  <c r="G28" i="11"/>
  <c r="F28" i="11"/>
  <c r="N27" i="11"/>
  <c r="M27" i="11"/>
  <c r="L27" i="11"/>
  <c r="K27" i="11"/>
  <c r="J27" i="11"/>
  <c r="I27" i="11"/>
  <c r="H27" i="11"/>
  <c r="G27" i="11"/>
  <c r="F27" i="11"/>
  <c r="N26" i="11"/>
  <c r="M26" i="11"/>
  <c r="L26" i="11"/>
  <c r="K26" i="11"/>
  <c r="J26" i="11"/>
  <c r="I26" i="11"/>
  <c r="H26" i="11"/>
  <c r="G26" i="11"/>
  <c r="F26" i="11"/>
  <c r="N25" i="11"/>
  <c r="M25" i="11"/>
  <c r="L25" i="11"/>
  <c r="K25" i="11"/>
  <c r="J25" i="11"/>
  <c r="I25" i="11"/>
  <c r="H25" i="11"/>
  <c r="G25" i="11"/>
  <c r="F25" i="11"/>
  <c r="N24" i="11"/>
  <c r="M24" i="11"/>
  <c r="L24" i="11"/>
  <c r="K24" i="11"/>
  <c r="J24" i="11"/>
  <c r="I24" i="11"/>
  <c r="H24" i="11"/>
  <c r="G24" i="11"/>
  <c r="F24" i="11"/>
  <c r="N23" i="11"/>
  <c r="M23" i="11"/>
  <c r="L23" i="11"/>
  <c r="K23" i="11"/>
  <c r="J23" i="11"/>
  <c r="I23" i="11"/>
  <c r="H23" i="11"/>
  <c r="G23" i="11"/>
  <c r="F23" i="11"/>
  <c r="N22" i="11"/>
  <c r="M22" i="11"/>
  <c r="L22" i="11"/>
  <c r="K22" i="11"/>
  <c r="J22" i="11"/>
  <c r="I22" i="11"/>
  <c r="H22" i="11"/>
  <c r="G22" i="11"/>
  <c r="F22" i="11"/>
  <c r="N21" i="11"/>
  <c r="M21" i="11"/>
  <c r="L21" i="11"/>
  <c r="K21" i="11"/>
  <c r="J21" i="11"/>
  <c r="I21" i="11"/>
  <c r="H21" i="11"/>
  <c r="G21" i="11"/>
  <c r="F21" i="11"/>
  <c r="N20" i="11"/>
  <c r="M20" i="11"/>
  <c r="L20" i="11"/>
  <c r="K20" i="11"/>
  <c r="J20" i="11"/>
  <c r="I20" i="11"/>
  <c r="H20" i="11"/>
  <c r="G20" i="11"/>
  <c r="F20" i="11"/>
  <c r="N19" i="11"/>
  <c r="M19" i="11"/>
  <c r="L19" i="11"/>
  <c r="K19" i="11"/>
  <c r="J19" i="11"/>
  <c r="I19" i="11"/>
  <c r="H19" i="11"/>
  <c r="G19" i="11"/>
  <c r="F19" i="11"/>
  <c r="N18" i="11"/>
  <c r="M18" i="11"/>
  <c r="L18" i="11"/>
  <c r="K18" i="11"/>
  <c r="J18" i="11"/>
  <c r="I18" i="11"/>
  <c r="H18" i="11"/>
  <c r="G18" i="11"/>
  <c r="F18" i="11"/>
  <c r="N17" i="11"/>
  <c r="M17" i="11"/>
  <c r="L17" i="11"/>
  <c r="K17" i="11"/>
  <c r="J17" i="11"/>
  <c r="I17" i="11"/>
  <c r="H17" i="11"/>
  <c r="G17" i="11"/>
  <c r="F17" i="11"/>
  <c r="N16" i="11"/>
  <c r="M16" i="11"/>
  <c r="L16" i="11"/>
  <c r="K16" i="11"/>
  <c r="J16" i="11"/>
  <c r="I16" i="11"/>
  <c r="H16" i="11"/>
  <c r="G16" i="11"/>
  <c r="F16" i="11"/>
  <c r="N15" i="11"/>
  <c r="M15" i="11"/>
  <c r="L15" i="11"/>
  <c r="K15" i="11"/>
  <c r="J15" i="11"/>
  <c r="I15" i="11"/>
  <c r="H15" i="11"/>
  <c r="G15" i="11"/>
  <c r="F15" i="11"/>
  <c r="N14" i="11"/>
  <c r="M14" i="11"/>
  <c r="L14" i="11"/>
  <c r="K14" i="11"/>
  <c r="J14" i="11"/>
  <c r="I14" i="11"/>
  <c r="H14" i="11"/>
  <c r="G14" i="11"/>
  <c r="F14" i="11"/>
  <c r="N13" i="11"/>
  <c r="M13" i="11"/>
  <c r="L13" i="11"/>
  <c r="K13" i="11"/>
  <c r="J13" i="11"/>
  <c r="I13" i="11"/>
  <c r="H13" i="11"/>
  <c r="G13" i="11"/>
  <c r="F13" i="11"/>
  <c r="N12" i="11"/>
  <c r="M12" i="11"/>
  <c r="L12" i="11"/>
  <c r="K12" i="11"/>
  <c r="J12" i="11"/>
  <c r="I12" i="11"/>
  <c r="H12" i="11"/>
  <c r="G12" i="11"/>
  <c r="F12" i="11"/>
  <c r="N11" i="11"/>
  <c r="M11" i="11"/>
  <c r="L11" i="11"/>
  <c r="K11" i="11"/>
  <c r="J11" i="11"/>
  <c r="I11" i="11"/>
  <c r="H11" i="11"/>
  <c r="G11" i="11"/>
  <c r="F11" i="11"/>
  <c r="N10" i="11"/>
  <c r="M10" i="11"/>
  <c r="L10" i="11"/>
  <c r="K10" i="11"/>
  <c r="J10" i="11"/>
  <c r="I10" i="11"/>
  <c r="H10" i="11"/>
  <c r="G10" i="11"/>
  <c r="F10" i="11"/>
  <c r="N9" i="11"/>
  <c r="M9" i="11"/>
  <c r="L9" i="11"/>
  <c r="K9" i="11"/>
  <c r="J9" i="11"/>
  <c r="I9" i="11"/>
  <c r="H9" i="11"/>
  <c r="G9" i="11"/>
  <c r="F9" i="11"/>
  <c r="N8" i="11"/>
  <c r="M8" i="11"/>
  <c r="L8" i="11"/>
  <c r="K8" i="11"/>
  <c r="J8" i="11"/>
  <c r="I8" i="11"/>
  <c r="H8" i="11"/>
  <c r="G8" i="11"/>
  <c r="F8" i="11"/>
  <c r="N7" i="11"/>
  <c r="M7" i="11"/>
  <c r="L7" i="11"/>
  <c r="K7" i="11"/>
  <c r="J7" i="11"/>
  <c r="I7" i="11"/>
  <c r="H7" i="11"/>
  <c r="G7" i="11"/>
  <c r="F7" i="11"/>
  <c r="N6" i="11"/>
  <c r="M6" i="11"/>
  <c r="L6" i="11"/>
  <c r="K6" i="11"/>
  <c r="J6" i="11"/>
  <c r="I6" i="11"/>
  <c r="H6" i="11"/>
  <c r="G6" i="11"/>
  <c r="F6" i="11"/>
  <c r="N5" i="11"/>
  <c r="M5" i="11"/>
  <c r="L5" i="11"/>
  <c r="K5" i="11"/>
  <c r="J5" i="11"/>
  <c r="I5" i="11"/>
  <c r="H5" i="11"/>
  <c r="G5" i="11"/>
  <c r="F5" i="11"/>
  <c r="E6" i="11"/>
  <c r="E7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5" i="11"/>
  <c r="AC370" i="11"/>
  <c r="AB370" i="11"/>
  <c r="AA370" i="11"/>
  <c r="Z370" i="11"/>
  <c r="Y370" i="11"/>
  <c r="X370" i="11"/>
  <c r="W370" i="11"/>
  <c r="V370" i="11"/>
  <c r="U370" i="11"/>
  <c r="T370" i="11"/>
  <c r="S370" i="11"/>
  <c r="AB369" i="11"/>
  <c r="AA369" i="11"/>
  <c r="Z369" i="11"/>
  <c r="Y369" i="11"/>
  <c r="X369" i="11"/>
  <c r="W369" i="11"/>
  <c r="V369" i="11"/>
  <c r="U369" i="11"/>
  <c r="T369" i="11"/>
  <c r="S369" i="11"/>
  <c r="AB368" i="11"/>
  <c r="AA368" i="11"/>
  <c r="Z368" i="11"/>
  <c r="Y368" i="11"/>
  <c r="X368" i="11"/>
  <c r="W368" i="11"/>
  <c r="V368" i="11"/>
  <c r="U368" i="11"/>
  <c r="T368" i="11"/>
  <c r="S368" i="11"/>
  <c r="AB367" i="11"/>
  <c r="AA367" i="11"/>
  <c r="Z367" i="11"/>
  <c r="Y367" i="11"/>
  <c r="X367" i="11"/>
  <c r="W367" i="11"/>
  <c r="V367" i="11"/>
  <c r="U367" i="11"/>
  <c r="T367" i="11"/>
  <c r="S367" i="11"/>
  <c r="AC366" i="11"/>
  <c r="AB366" i="11"/>
  <c r="AA366" i="11"/>
  <c r="Z366" i="11"/>
  <c r="Y366" i="11"/>
  <c r="X366" i="11"/>
  <c r="W366" i="11"/>
  <c r="V366" i="11"/>
  <c r="U366" i="11"/>
  <c r="T366" i="11"/>
  <c r="S366" i="11"/>
  <c r="AB365" i="11"/>
  <c r="AA365" i="11"/>
  <c r="Z365" i="11"/>
  <c r="Y365" i="11"/>
  <c r="X365" i="11"/>
  <c r="W365" i="11"/>
  <c r="V365" i="11"/>
  <c r="U365" i="11"/>
  <c r="T365" i="11"/>
  <c r="S365" i="11"/>
  <c r="AB364" i="11"/>
  <c r="AA364" i="11"/>
  <c r="Z364" i="11"/>
  <c r="Y364" i="11"/>
  <c r="X364" i="11"/>
  <c r="W364" i="11"/>
  <c r="V364" i="11"/>
  <c r="U364" i="11"/>
  <c r="T364" i="11"/>
  <c r="S364" i="11"/>
  <c r="AB363" i="11"/>
  <c r="AA363" i="11"/>
  <c r="Z363" i="11"/>
  <c r="Y363" i="11"/>
  <c r="X363" i="11"/>
  <c r="W363" i="11"/>
  <c r="V363" i="11"/>
  <c r="U363" i="11"/>
  <c r="T363" i="11"/>
  <c r="S363" i="11"/>
  <c r="AB362" i="11"/>
  <c r="AA362" i="11"/>
  <c r="Z362" i="11"/>
  <c r="Y362" i="11"/>
  <c r="X362" i="11"/>
  <c r="W362" i="11"/>
  <c r="V362" i="11"/>
  <c r="U362" i="11"/>
  <c r="T362" i="11"/>
  <c r="S362" i="11"/>
  <c r="AB361" i="11"/>
  <c r="AA361" i="11"/>
  <c r="Z361" i="11"/>
  <c r="Y361" i="11"/>
  <c r="X361" i="11"/>
  <c r="W361" i="11"/>
  <c r="V361" i="11"/>
  <c r="U361" i="11"/>
  <c r="T361" i="11"/>
  <c r="S361" i="11"/>
  <c r="AB360" i="11"/>
  <c r="AA360" i="11"/>
  <c r="Z360" i="11"/>
  <c r="Y360" i="11"/>
  <c r="X360" i="11"/>
  <c r="W360" i="11"/>
  <c r="V360" i="11"/>
  <c r="U360" i="11"/>
  <c r="T360" i="11"/>
  <c r="S360" i="11"/>
  <c r="AB359" i="11"/>
  <c r="AA359" i="11"/>
  <c r="Z359" i="11"/>
  <c r="Y359" i="11"/>
  <c r="X359" i="11"/>
  <c r="W359" i="11"/>
  <c r="V359" i="11"/>
  <c r="U359" i="11"/>
  <c r="T359" i="11"/>
  <c r="S359" i="11"/>
  <c r="AC358" i="11"/>
  <c r="AB358" i="11"/>
  <c r="AA358" i="11"/>
  <c r="Z358" i="11"/>
  <c r="Y358" i="11"/>
  <c r="X358" i="11"/>
  <c r="W358" i="11"/>
  <c r="V358" i="11"/>
  <c r="U358" i="11"/>
  <c r="T358" i="11"/>
  <c r="S358" i="11"/>
  <c r="AB357" i="11"/>
  <c r="AA357" i="11"/>
  <c r="Z357" i="11"/>
  <c r="Y357" i="11"/>
  <c r="X357" i="11"/>
  <c r="W357" i="11"/>
  <c r="V357" i="11"/>
  <c r="U357" i="11"/>
  <c r="T357" i="11"/>
  <c r="S357" i="11"/>
  <c r="AB356" i="11"/>
  <c r="AA356" i="11"/>
  <c r="Z356" i="11"/>
  <c r="Y356" i="11"/>
  <c r="X356" i="11"/>
  <c r="W356" i="11"/>
  <c r="V356" i="11"/>
  <c r="U356" i="11"/>
  <c r="T356" i="11"/>
  <c r="S356" i="11"/>
  <c r="AB355" i="11"/>
  <c r="AA355" i="11"/>
  <c r="Z355" i="11"/>
  <c r="Y355" i="11"/>
  <c r="X355" i="11"/>
  <c r="W355" i="11"/>
  <c r="V355" i="11"/>
  <c r="U355" i="11"/>
  <c r="T355" i="11"/>
  <c r="S355" i="11"/>
  <c r="AC354" i="11"/>
  <c r="AB354" i="11"/>
  <c r="AA354" i="11"/>
  <c r="Z354" i="11"/>
  <c r="Y354" i="11"/>
  <c r="X354" i="11"/>
  <c r="W354" i="11"/>
  <c r="V354" i="11"/>
  <c r="U354" i="11"/>
  <c r="T354" i="11"/>
  <c r="S354" i="11"/>
  <c r="AB353" i="11"/>
  <c r="AA353" i="11"/>
  <c r="Z353" i="11"/>
  <c r="Y353" i="11"/>
  <c r="X353" i="11"/>
  <c r="W353" i="11"/>
  <c r="V353" i="11"/>
  <c r="U353" i="11"/>
  <c r="T353" i="11"/>
  <c r="S353" i="11"/>
  <c r="AC352" i="11"/>
  <c r="AB352" i="11"/>
  <c r="AA352" i="11"/>
  <c r="Z352" i="11"/>
  <c r="Y352" i="11"/>
  <c r="X352" i="11"/>
  <c r="W352" i="11"/>
  <c r="V352" i="11"/>
  <c r="U352" i="11"/>
  <c r="T352" i="11"/>
  <c r="S352" i="11"/>
  <c r="AB351" i="11"/>
  <c r="AA351" i="11"/>
  <c r="Z351" i="11"/>
  <c r="Y351" i="11"/>
  <c r="X351" i="11"/>
  <c r="W351" i="11"/>
  <c r="V351" i="11"/>
  <c r="U351" i="11"/>
  <c r="T351" i="11"/>
  <c r="S351" i="11"/>
  <c r="AC350" i="11"/>
  <c r="AB350" i="11"/>
  <c r="AA350" i="11"/>
  <c r="Z350" i="11"/>
  <c r="Y350" i="11"/>
  <c r="X350" i="11"/>
  <c r="W350" i="11"/>
  <c r="V350" i="11"/>
  <c r="U350" i="11"/>
  <c r="T350" i="11"/>
  <c r="S350" i="11"/>
  <c r="AB349" i="11"/>
  <c r="AA349" i="11"/>
  <c r="Z349" i="11"/>
  <c r="Y349" i="11"/>
  <c r="X349" i="11"/>
  <c r="W349" i="11"/>
  <c r="V349" i="11"/>
  <c r="U349" i="11"/>
  <c r="T349" i="11"/>
  <c r="S349" i="11"/>
  <c r="AB348" i="11"/>
  <c r="AA348" i="11"/>
  <c r="Z348" i="11"/>
  <c r="Y348" i="11"/>
  <c r="X348" i="11"/>
  <c r="W348" i="11"/>
  <c r="V348" i="11"/>
  <c r="U348" i="11"/>
  <c r="T348" i="11"/>
  <c r="S348" i="11"/>
  <c r="AB347" i="11"/>
  <c r="AA347" i="11"/>
  <c r="Z347" i="11"/>
  <c r="Y347" i="11"/>
  <c r="X347" i="11"/>
  <c r="W347" i="11"/>
  <c r="V347" i="11"/>
  <c r="U347" i="11"/>
  <c r="T347" i="11"/>
  <c r="S347" i="11"/>
  <c r="AC336" i="11"/>
  <c r="AB336" i="11"/>
  <c r="AA336" i="11"/>
  <c r="Z336" i="11"/>
  <c r="Y336" i="11"/>
  <c r="X336" i="11"/>
  <c r="W336" i="11"/>
  <c r="V336" i="11"/>
  <c r="U336" i="11"/>
  <c r="T336" i="11"/>
  <c r="S336" i="11"/>
  <c r="AB335" i="11"/>
  <c r="AA335" i="11"/>
  <c r="Z335" i="11"/>
  <c r="Y335" i="11"/>
  <c r="X335" i="11"/>
  <c r="W335" i="11"/>
  <c r="V335" i="11"/>
  <c r="U335" i="11"/>
  <c r="T335" i="11"/>
  <c r="S335" i="11"/>
  <c r="AB334" i="11"/>
  <c r="AA334" i="11"/>
  <c r="Z334" i="11"/>
  <c r="Y334" i="11"/>
  <c r="X334" i="11"/>
  <c r="W334" i="11"/>
  <c r="V334" i="11"/>
  <c r="U334" i="11"/>
  <c r="T334" i="11"/>
  <c r="S334" i="11"/>
  <c r="AB333" i="11"/>
  <c r="AA333" i="11"/>
  <c r="Z333" i="11"/>
  <c r="Y333" i="11"/>
  <c r="X333" i="11"/>
  <c r="W333" i="11"/>
  <c r="V333" i="11"/>
  <c r="U333" i="11"/>
  <c r="T333" i="11"/>
  <c r="S333" i="11"/>
  <c r="AC332" i="11"/>
  <c r="AB332" i="11"/>
  <c r="AA332" i="11"/>
  <c r="Z332" i="11"/>
  <c r="Y332" i="11"/>
  <c r="X332" i="11"/>
  <c r="W332" i="11"/>
  <c r="V332" i="11"/>
  <c r="U332" i="11"/>
  <c r="T332" i="11"/>
  <c r="S332" i="11"/>
  <c r="AB331" i="11"/>
  <c r="AA331" i="11"/>
  <c r="Z331" i="11"/>
  <c r="Y331" i="11"/>
  <c r="X331" i="11"/>
  <c r="W331" i="11"/>
  <c r="V331" i="11"/>
  <c r="U331" i="11"/>
  <c r="T331" i="11"/>
  <c r="S331" i="11"/>
  <c r="AB330" i="11"/>
  <c r="AA330" i="11"/>
  <c r="Z330" i="11"/>
  <c r="Y330" i="11"/>
  <c r="X330" i="11"/>
  <c r="W330" i="11"/>
  <c r="V330" i="11"/>
  <c r="U330" i="11"/>
  <c r="T330" i="11"/>
  <c r="S330" i="11"/>
  <c r="AB329" i="11"/>
  <c r="AA329" i="11"/>
  <c r="Z329" i="11"/>
  <c r="Y329" i="11"/>
  <c r="X329" i="11"/>
  <c r="W329" i="11"/>
  <c r="V329" i="11"/>
  <c r="U329" i="11"/>
  <c r="T329" i="11"/>
  <c r="S329" i="11"/>
  <c r="AC328" i="11"/>
  <c r="AB328" i="11"/>
  <c r="AA328" i="11"/>
  <c r="Z328" i="11"/>
  <c r="Y328" i="11"/>
  <c r="X328" i="11"/>
  <c r="W328" i="11"/>
  <c r="V328" i="11"/>
  <c r="U328" i="11"/>
  <c r="T328" i="11"/>
  <c r="S328" i="11"/>
  <c r="AB327" i="11"/>
  <c r="AA327" i="11"/>
  <c r="Z327" i="11"/>
  <c r="Y327" i="11"/>
  <c r="X327" i="11"/>
  <c r="W327" i="11"/>
  <c r="V327" i="11"/>
  <c r="U327" i="11"/>
  <c r="T327" i="11"/>
  <c r="S327" i="11"/>
  <c r="AB326" i="11"/>
  <c r="AA326" i="11"/>
  <c r="Z326" i="11"/>
  <c r="Y326" i="11"/>
  <c r="X326" i="11"/>
  <c r="W326" i="11"/>
  <c r="V326" i="11"/>
  <c r="U326" i="11"/>
  <c r="T326" i="11"/>
  <c r="S326" i="11"/>
  <c r="AB325" i="11"/>
  <c r="AA325" i="11"/>
  <c r="Z325" i="11"/>
  <c r="Y325" i="11"/>
  <c r="X325" i="11"/>
  <c r="W325" i="11"/>
  <c r="V325" i="11"/>
  <c r="U325" i="11"/>
  <c r="T325" i="11"/>
  <c r="S325" i="11"/>
  <c r="AC324" i="11"/>
  <c r="AB324" i="11"/>
  <c r="AA324" i="11"/>
  <c r="Z324" i="11"/>
  <c r="Y324" i="11"/>
  <c r="X324" i="11"/>
  <c r="W324" i="11"/>
  <c r="V324" i="11"/>
  <c r="U324" i="11"/>
  <c r="T324" i="11"/>
  <c r="S324" i="11"/>
  <c r="AB323" i="11"/>
  <c r="AA323" i="11"/>
  <c r="Z323" i="11"/>
  <c r="Y323" i="11"/>
  <c r="X323" i="11"/>
  <c r="W323" i="11"/>
  <c r="V323" i="11"/>
  <c r="U323" i="11"/>
  <c r="T323" i="11"/>
  <c r="S323" i="11"/>
  <c r="AB322" i="11"/>
  <c r="AA322" i="11"/>
  <c r="Z322" i="11"/>
  <c r="Y322" i="11"/>
  <c r="X322" i="11"/>
  <c r="W322" i="11"/>
  <c r="V322" i="11"/>
  <c r="U322" i="11"/>
  <c r="T322" i="11"/>
  <c r="S322" i="11"/>
  <c r="AB321" i="11"/>
  <c r="AA321" i="11"/>
  <c r="Z321" i="11"/>
  <c r="Y321" i="11"/>
  <c r="X321" i="11"/>
  <c r="W321" i="11"/>
  <c r="V321" i="11"/>
  <c r="U321" i="11"/>
  <c r="T321" i="11"/>
  <c r="S321" i="11"/>
  <c r="AC320" i="11"/>
  <c r="AB320" i="11"/>
  <c r="AA320" i="11"/>
  <c r="Z320" i="11"/>
  <c r="Y320" i="11"/>
  <c r="X320" i="11"/>
  <c r="W320" i="11"/>
  <c r="V320" i="11"/>
  <c r="U320" i="11"/>
  <c r="T320" i="11"/>
  <c r="S320" i="11"/>
  <c r="AB319" i="11"/>
  <c r="AA319" i="11"/>
  <c r="Z319" i="11"/>
  <c r="Y319" i="11"/>
  <c r="X319" i="11"/>
  <c r="W319" i="11"/>
  <c r="V319" i="11"/>
  <c r="U319" i="11"/>
  <c r="T319" i="11"/>
  <c r="S319" i="11"/>
  <c r="AC318" i="11"/>
  <c r="AB318" i="11"/>
  <c r="AA318" i="11"/>
  <c r="Z318" i="11"/>
  <c r="Y318" i="11"/>
  <c r="X318" i="11"/>
  <c r="W318" i="11"/>
  <c r="V318" i="11"/>
  <c r="U318" i="11"/>
  <c r="T318" i="11"/>
  <c r="S318" i="11"/>
  <c r="AB317" i="11"/>
  <c r="AA317" i="11"/>
  <c r="Z317" i="11"/>
  <c r="Y317" i="11"/>
  <c r="X317" i="11"/>
  <c r="W317" i="11"/>
  <c r="V317" i="11"/>
  <c r="U317" i="11"/>
  <c r="T317" i="11"/>
  <c r="S317" i="11"/>
  <c r="AC316" i="11"/>
  <c r="AB316" i="11"/>
  <c r="AA316" i="11"/>
  <c r="Z316" i="11"/>
  <c r="Y316" i="11"/>
  <c r="X316" i="11"/>
  <c r="W316" i="11"/>
  <c r="V316" i="11"/>
  <c r="U316" i="11"/>
  <c r="T316" i="11"/>
  <c r="S316" i="11"/>
  <c r="AB315" i="11"/>
  <c r="AA315" i="11"/>
  <c r="Z315" i="11"/>
  <c r="Y315" i="11"/>
  <c r="X315" i="11"/>
  <c r="W315" i="11"/>
  <c r="V315" i="11"/>
  <c r="U315" i="11"/>
  <c r="T315" i="11"/>
  <c r="S315" i="11"/>
  <c r="AB314" i="11"/>
  <c r="AA314" i="11"/>
  <c r="Z314" i="11"/>
  <c r="Y314" i="11"/>
  <c r="X314" i="11"/>
  <c r="W314" i="11"/>
  <c r="V314" i="11"/>
  <c r="U314" i="11"/>
  <c r="T314" i="11"/>
  <c r="S314" i="11"/>
  <c r="AB313" i="11"/>
  <c r="AA313" i="11"/>
  <c r="Z313" i="11"/>
  <c r="Y313" i="11"/>
  <c r="X313" i="11"/>
  <c r="W313" i="11"/>
  <c r="V313" i="11"/>
  <c r="U313" i="11"/>
  <c r="T313" i="11"/>
  <c r="S313" i="11"/>
  <c r="AC302" i="11"/>
  <c r="AB302" i="11"/>
  <c r="AA302" i="11"/>
  <c r="Z302" i="11"/>
  <c r="Y302" i="11"/>
  <c r="X302" i="11"/>
  <c r="W302" i="11"/>
  <c r="V302" i="11"/>
  <c r="U302" i="11"/>
  <c r="T302" i="11"/>
  <c r="S302" i="11"/>
  <c r="AC301" i="11"/>
  <c r="AB301" i="11"/>
  <c r="AA301" i="11"/>
  <c r="Z301" i="11"/>
  <c r="Y301" i="11"/>
  <c r="X301" i="11"/>
  <c r="W301" i="11"/>
  <c r="V301" i="11"/>
  <c r="U301" i="11"/>
  <c r="T301" i="11"/>
  <c r="S301" i="11"/>
  <c r="AB300" i="11"/>
  <c r="AA300" i="11"/>
  <c r="Z300" i="11"/>
  <c r="Y300" i="11"/>
  <c r="X300" i="11"/>
  <c r="W300" i="11"/>
  <c r="V300" i="11"/>
  <c r="U300" i="11"/>
  <c r="T300" i="11"/>
  <c r="S300" i="11"/>
  <c r="AC299" i="11"/>
  <c r="AB299" i="11"/>
  <c r="AA299" i="11"/>
  <c r="Z299" i="11"/>
  <c r="Y299" i="11"/>
  <c r="X299" i="11"/>
  <c r="W299" i="11"/>
  <c r="V299" i="11"/>
  <c r="U299" i="11"/>
  <c r="T299" i="11"/>
  <c r="S299" i="11"/>
  <c r="AC298" i="11"/>
  <c r="AB298" i="11"/>
  <c r="AA298" i="11"/>
  <c r="Z298" i="11"/>
  <c r="Y298" i="11"/>
  <c r="X298" i="11"/>
  <c r="W298" i="11"/>
  <c r="V298" i="11"/>
  <c r="U298" i="11"/>
  <c r="T298" i="11"/>
  <c r="S298" i="11"/>
  <c r="AB297" i="11"/>
  <c r="AA297" i="11"/>
  <c r="Z297" i="11"/>
  <c r="Y297" i="11"/>
  <c r="X297" i="11"/>
  <c r="W297" i="11"/>
  <c r="V297" i="11"/>
  <c r="U297" i="11"/>
  <c r="T297" i="11"/>
  <c r="S297" i="11"/>
  <c r="AB296" i="11"/>
  <c r="AA296" i="11"/>
  <c r="Z296" i="11"/>
  <c r="Y296" i="11"/>
  <c r="X296" i="11"/>
  <c r="W296" i="11"/>
  <c r="V296" i="11"/>
  <c r="U296" i="11"/>
  <c r="T296" i="11"/>
  <c r="S296" i="11"/>
  <c r="AB295" i="11"/>
  <c r="AA295" i="11"/>
  <c r="Z295" i="11"/>
  <c r="Y295" i="11"/>
  <c r="X295" i="11"/>
  <c r="W295" i="11"/>
  <c r="V295" i="11"/>
  <c r="U295" i="11"/>
  <c r="T295" i="11"/>
  <c r="S295" i="11"/>
  <c r="AC294" i="11"/>
  <c r="AB294" i="11"/>
  <c r="AA294" i="11"/>
  <c r="Z294" i="11"/>
  <c r="Y294" i="11"/>
  <c r="X294" i="11"/>
  <c r="W294" i="11"/>
  <c r="V294" i="11"/>
  <c r="U294" i="11"/>
  <c r="T294" i="11"/>
  <c r="S294" i="11"/>
  <c r="AC293" i="11"/>
  <c r="AB293" i="11"/>
  <c r="AA293" i="11"/>
  <c r="Z293" i="11"/>
  <c r="Y293" i="11"/>
  <c r="X293" i="11"/>
  <c r="W293" i="11"/>
  <c r="V293" i="11"/>
  <c r="U293" i="11"/>
  <c r="T293" i="11"/>
  <c r="S293" i="11"/>
  <c r="AB292" i="11"/>
  <c r="AA292" i="11"/>
  <c r="Z292" i="11"/>
  <c r="Y292" i="11"/>
  <c r="X292" i="11"/>
  <c r="W292" i="11"/>
  <c r="V292" i="11"/>
  <c r="U292" i="11"/>
  <c r="T292" i="11"/>
  <c r="S292" i="11"/>
  <c r="AC291" i="11"/>
  <c r="AB291" i="11"/>
  <c r="AA291" i="11"/>
  <c r="Z291" i="11"/>
  <c r="Y291" i="11"/>
  <c r="X291" i="11"/>
  <c r="W291" i="11"/>
  <c r="V291" i="11"/>
  <c r="U291" i="11"/>
  <c r="T291" i="11"/>
  <c r="S291" i="11"/>
  <c r="AB290" i="11"/>
  <c r="AA290" i="11"/>
  <c r="Z290" i="11"/>
  <c r="Y290" i="11"/>
  <c r="X290" i="11"/>
  <c r="W290" i="11"/>
  <c r="V290" i="11"/>
  <c r="U290" i="11"/>
  <c r="T290" i="11"/>
  <c r="S290" i="11"/>
  <c r="AC289" i="11"/>
  <c r="AB289" i="11"/>
  <c r="AA289" i="11"/>
  <c r="Z289" i="11"/>
  <c r="Y289" i="11"/>
  <c r="X289" i="11"/>
  <c r="W289" i="11"/>
  <c r="V289" i="11"/>
  <c r="U289" i="11"/>
  <c r="T289" i="11"/>
  <c r="S289" i="11"/>
  <c r="AB288" i="11"/>
  <c r="AA288" i="11"/>
  <c r="Z288" i="11"/>
  <c r="Y288" i="11"/>
  <c r="X288" i="11"/>
  <c r="W288" i="11"/>
  <c r="V288" i="11"/>
  <c r="U288" i="11"/>
  <c r="T288" i="11"/>
  <c r="S288" i="11"/>
  <c r="AB287" i="11"/>
  <c r="AA287" i="11"/>
  <c r="Z287" i="11"/>
  <c r="Y287" i="11"/>
  <c r="X287" i="11"/>
  <c r="W287" i="11"/>
  <c r="V287" i="11"/>
  <c r="U287" i="11"/>
  <c r="T287" i="11"/>
  <c r="S287" i="11"/>
  <c r="AC286" i="11"/>
  <c r="AB286" i="11"/>
  <c r="AA286" i="11"/>
  <c r="Z286" i="11"/>
  <c r="Y286" i="11"/>
  <c r="X286" i="11"/>
  <c r="W286" i="11"/>
  <c r="V286" i="11"/>
  <c r="U286" i="11"/>
  <c r="T286" i="11"/>
  <c r="S286" i="11"/>
  <c r="AC285" i="11"/>
  <c r="AB285" i="11"/>
  <c r="AA285" i="11"/>
  <c r="Z285" i="11"/>
  <c r="Y285" i="11"/>
  <c r="X285" i="11"/>
  <c r="W285" i="11"/>
  <c r="V285" i="11"/>
  <c r="U285" i="11"/>
  <c r="T285" i="11"/>
  <c r="S285" i="11"/>
  <c r="AB284" i="11"/>
  <c r="AA284" i="11"/>
  <c r="Z284" i="11"/>
  <c r="Y284" i="11"/>
  <c r="X284" i="11"/>
  <c r="W284" i="11"/>
  <c r="V284" i="11"/>
  <c r="U284" i="11"/>
  <c r="T284" i="11"/>
  <c r="S284" i="11"/>
  <c r="AB283" i="11"/>
  <c r="AA283" i="11"/>
  <c r="Z283" i="11"/>
  <c r="Y283" i="11"/>
  <c r="X283" i="11"/>
  <c r="W283" i="11"/>
  <c r="V283" i="11"/>
  <c r="U283" i="11"/>
  <c r="T283" i="11"/>
  <c r="S283" i="11"/>
  <c r="AB282" i="11"/>
  <c r="AA282" i="11"/>
  <c r="Z282" i="11"/>
  <c r="Y282" i="11"/>
  <c r="X282" i="11"/>
  <c r="W282" i="11"/>
  <c r="V282" i="11"/>
  <c r="U282" i="11"/>
  <c r="T282" i="11"/>
  <c r="S282" i="11"/>
  <c r="AB281" i="11"/>
  <c r="AA281" i="11"/>
  <c r="Z281" i="11"/>
  <c r="Y281" i="11"/>
  <c r="X281" i="11"/>
  <c r="W281" i="11"/>
  <c r="V281" i="11"/>
  <c r="U281" i="11"/>
  <c r="T281" i="11"/>
  <c r="S281" i="11"/>
  <c r="AB280" i="11"/>
  <c r="AA280" i="11"/>
  <c r="Z280" i="11"/>
  <c r="Y280" i="11"/>
  <c r="X280" i="11"/>
  <c r="W280" i="11"/>
  <c r="V280" i="11"/>
  <c r="U280" i="11"/>
  <c r="T280" i="11"/>
  <c r="S280" i="11"/>
  <c r="AB279" i="11"/>
  <c r="AA279" i="11"/>
  <c r="Z279" i="11"/>
  <c r="Y279" i="11"/>
  <c r="X279" i="11"/>
  <c r="W279" i="11"/>
  <c r="V279" i="11"/>
  <c r="U279" i="11"/>
  <c r="T279" i="11"/>
  <c r="S279" i="11"/>
  <c r="D5" i="6"/>
  <c r="P87" i="10"/>
  <c r="P89" i="10"/>
  <c r="P92" i="10"/>
  <c r="P93" i="10"/>
  <c r="P94" i="10"/>
  <c r="P110" i="10"/>
  <c r="P116" i="10"/>
  <c r="P126" i="10"/>
  <c r="P128" i="10"/>
  <c r="P129" i="10"/>
  <c r="P133" i="10"/>
  <c r="P135" i="10"/>
  <c r="P138" i="10"/>
  <c r="P140" i="10"/>
  <c r="P141" i="10"/>
  <c r="P142" i="10"/>
  <c r="P144" i="10"/>
  <c r="P145" i="10"/>
  <c r="P147" i="10"/>
  <c r="P152" i="10"/>
  <c r="P166" i="10"/>
  <c r="P169" i="10"/>
  <c r="P172" i="10"/>
  <c r="P183" i="10"/>
  <c r="P185" i="10"/>
  <c r="P192" i="10"/>
  <c r="P197" i="10"/>
  <c r="P198" i="10"/>
  <c r="P199" i="10"/>
  <c r="P204" i="10"/>
  <c r="P209" i="10"/>
  <c r="P229" i="10"/>
  <c r="AC300" i="11" l="1"/>
  <c r="AC360" i="11"/>
  <c r="AC334" i="11"/>
  <c r="AC368" i="11"/>
  <c r="AC292" i="11"/>
  <c r="AC284" i="11"/>
  <c r="AC326" i="11"/>
  <c r="AC288" i="11"/>
  <c r="AC280" i="11"/>
  <c r="AC295" i="11"/>
  <c r="AC287" i="11"/>
  <c r="AC279" i="11"/>
  <c r="AC305" i="11" s="1"/>
  <c r="O305" i="11" s="1"/>
  <c r="AC322" i="11"/>
  <c r="AC348" i="11"/>
  <c r="AC314" i="11"/>
  <c r="AC330" i="11"/>
  <c r="AC356" i="11"/>
  <c r="T305" i="11"/>
  <c r="F305" i="11" s="1"/>
  <c r="AB305" i="11"/>
  <c r="N305" i="11" s="1"/>
  <c r="AC282" i="11"/>
  <c r="AC364" i="11"/>
  <c r="AC290" i="11"/>
  <c r="W339" i="11"/>
  <c r="I339" i="11" s="1"/>
  <c r="V305" i="11"/>
  <c r="H305" i="11" s="1"/>
  <c r="AC296" i="11"/>
  <c r="AC283" i="11"/>
  <c r="Z339" i="11"/>
  <c r="L339" i="11" s="1"/>
  <c r="U339" i="11"/>
  <c r="G339" i="11" s="1"/>
  <c r="AA339" i="11"/>
  <c r="M339" i="11" s="1"/>
  <c r="Y339" i="11"/>
  <c r="K339" i="11" s="1"/>
  <c r="W373" i="11"/>
  <c r="I373" i="11" s="1"/>
  <c r="Z305" i="11"/>
  <c r="L305" i="11" s="1"/>
  <c r="P281" i="11"/>
  <c r="AD281" i="11" s="1"/>
  <c r="P297" i="11"/>
  <c r="AD297" i="11" s="1"/>
  <c r="T339" i="11"/>
  <c r="F339" i="11" s="1"/>
  <c r="AB339" i="11"/>
  <c r="N339" i="11" s="1"/>
  <c r="X373" i="11"/>
  <c r="J373" i="11" s="1"/>
  <c r="W305" i="11"/>
  <c r="I305" i="11" s="1"/>
  <c r="Y373" i="11"/>
  <c r="K373" i="11" s="1"/>
  <c r="X305" i="11"/>
  <c r="J305" i="11" s="1"/>
  <c r="V339" i="11"/>
  <c r="H339" i="11" s="1"/>
  <c r="Z373" i="11"/>
  <c r="L373" i="11" s="1"/>
  <c r="AC362" i="11"/>
  <c r="S373" i="11"/>
  <c r="E373" i="11" s="1"/>
  <c r="AA373" i="11"/>
  <c r="M373" i="11" s="1"/>
  <c r="U305" i="11"/>
  <c r="G305" i="11" s="1"/>
  <c r="X339" i="11"/>
  <c r="J339" i="11" s="1"/>
  <c r="T373" i="11"/>
  <c r="F373" i="11" s="1"/>
  <c r="AB373" i="11"/>
  <c r="N373" i="11" s="1"/>
  <c r="Y305" i="11"/>
  <c r="K305" i="11" s="1"/>
  <c r="S305" i="11"/>
  <c r="E305" i="11" s="1"/>
  <c r="AA305" i="11"/>
  <c r="M305" i="11" s="1"/>
  <c r="S339" i="11"/>
  <c r="E339" i="11" s="1"/>
  <c r="V373" i="11"/>
  <c r="H373" i="11" s="1"/>
  <c r="U373" i="11"/>
  <c r="G373" i="11" s="1"/>
  <c r="AC357" i="11"/>
  <c r="AC359" i="11"/>
  <c r="AC361" i="11"/>
  <c r="AC363" i="11"/>
  <c r="AC365" i="11"/>
  <c r="AC367" i="11"/>
  <c r="P347" i="11"/>
  <c r="P351" i="11"/>
  <c r="AD351" i="11" s="1"/>
  <c r="P355" i="11"/>
  <c r="AD355" i="11" s="1"/>
  <c r="P369" i="11"/>
  <c r="AD369" i="11" s="1"/>
  <c r="AC349" i="11"/>
  <c r="AC353" i="11"/>
  <c r="P313" i="11"/>
  <c r="P315" i="11"/>
  <c r="AD315" i="11" s="1"/>
  <c r="P317" i="11"/>
  <c r="AD317" i="11" s="1"/>
  <c r="P319" i="11"/>
  <c r="AD319" i="11" s="1"/>
  <c r="P321" i="11"/>
  <c r="AD321" i="11" s="1"/>
  <c r="P323" i="11"/>
  <c r="AD323" i="11" s="1"/>
  <c r="P325" i="11"/>
  <c r="AD325" i="11" s="1"/>
  <c r="P327" i="11"/>
  <c r="AD327" i="11" s="1"/>
  <c r="P329" i="11"/>
  <c r="AD329" i="11" s="1"/>
  <c r="P331" i="11"/>
  <c r="AD331" i="11" s="1"/>
  <c r="P335" i="11"/>
  <c r="AD335" i="11" s="1"/>
  <c r="AC333" i="11"/>
  <c r="P305" i="11"/>
  <c r="O21" i="11"/>
  <c r="P21" i="11" s="1"/>
  <c r="O9" i="11"/>
  <c r="P9" i="11" s="1"/>
  <c r="O13" i="11"/>
  <c r="P13" i="11" s="1"/>
  <c r="O23" i="11"/>
  <c r="P23" i="11" s="1"/>
  <c r="O27" i="11"/>
  <c r="P27" i="11" s="1"/>
  <c r="P183" i="11"/>
  <c r="O19" i="11"/>
  <c r="P19" i="11" s="1"/>
  <c r="P159" i="11"/>
  <c r="P163" i="11"/>
  <c r="O5" i="11"/>
  <c r="P5" i="11" s="1"/>
  <c r="O11" i="11"/>
  <c r="P11" i="11" s="1"/>
  <c r="P145" i="11"/>
  <c r="O7" i="11"/>
  <c r="P7" i="11" s="1"/>
  <c r="O17" i="11"/>
  <c r="P17" i="11" s="1"/>
  <c r="O25" i="11"/>
  <c r="P25" i="11" s="1"/>
  <c r="P45" i="11"/>
  <c r="P55" i="11"/>
  <c r="O15" i="11"/>
  <c r="P15" i="11" s="1"/>
  <c r="O8" i="11"/>
  <c r="P8" i="11" s="1"/>
  <c r="O14" i="11"/>
  <c r="P14" i="11" s="1"/>
  <c r="O18" i="11"/>
  <c r="P18" i="11" s="1"/>
  <c r="O22" i="11"/>
  <c r="P22" i="11" s="1"/>
  <c r="O26" i="11"/>
  <c r="P26" i="11" s="1"/>
  <c r="O6" i="11"/>
  <c r="P6" i="11" s="1"/>
  <c r="O10" i="11"/>
  <c r="P10" i="11" s="1"/>
  <c r="O16" i="11"/>
  <c r="P16" i="11" s="1"/>
  <c r="O20" i="11"/>
  <c r="P20" i="11" s="1"/>
  <c r="O24" i="11"/>
  <c r="P24" i="11" s="1"/>
  <c r="O28" i="11"/>
  <c r="P28" i="11" s="1"/>
  <c r="E16" i="4"/>
  <c r="F16" i="4"/>
  <c r="G16" i="4"/>
  <c r="H16" i="4"/>
  <c r="D16" i="4"/>
  <c r="C305" i="11" l="1"/>
  <c r="C339" i="11"/>
  <c r="C373" i="11"/>
  <c r="P373" i="11"/>
  <c r="AD347" i="11"/>
  <c r="AD373" i="11" s="1"/>
  <c r="AD313" i="11"/>
  <c r="AD339" i="11" s="1"/>
  <c r="P339" i="11"/>
  <c r="P6" i="9"/>
  <c r="P52" i="9"/>
  <c r="P51" i="9"/>
  <c r="P50" i="9"/>
  <c r="P49" i="9"/>
  <c r="P48" i="9"/>
  <c r="P46" i="9"/>
  <c r="P45" i="9"/>
  <c r="P44" i="9"/>
  <c r="P43" i="9"/>
  <c r="P42" i="9"/>
  <c r="P41" i="9"/>
  <c r="P40" i="9"/>
  <c r="P39" i="9"/>
  <c r="P37" i="9"/>
  <c r="P36" i="9"/>
  <c r="P34" i="9"/>
  <c r="P33" i="9"/>
  <c r="P27" i="9"/>
  <c r="P28" i="9"/>
  <c r="P29" i="9"/>
  <c r="P30" i="9"/>
  <c r="P31" i="9"/>
  <c r="P19" i="9"/>
  <c r="P20" i="9"/>
  <c r="P21" i="9"/>
  <c r="P22" i="9"/>
  <c r="P23" i="9"/>
  <c r="P24" i="9"/>
  <c r="P25" i="9"/>
  <c r="P26" i="9"/>
  <c r="P13" i="9"/>
  <c r="P14" i="9"/>
  <c r="P15" i="9"/>
  <c r="P16" i="9"/>
  <c r="P17" i="9"/>
  <c r="P18" i="9"/>
  <c r="P8" i="9"/>
  <c r="P9" i="9"/>
  <c r="P10" i="9"/>
  <c r="P11" i="9"/>
  <c r="P12" i="9"/>
  <c r="P7" i="9"/>
  <c r="AD8" i="11" l="1"/>
  <c r="P55" i="9"/>
  <c r="U15" i="11"/>
  <c r="V15" i="11"/>
  <c r="W15" i="11"/>
  <c r="Y15" i="11"/>
  <c r="Z15" i="11"/>
  <c r="AA15" i="11"/>
  <c r="T17" i="11"/>
  <c r="U17" i="11"/>
  <c r="V17" i="11"/>
  <c r="W17" i="11"/>
  <c r="X17" i="11"/>
  <c r="Y17" i="11"/>
  <c r="Z17" i="11"/>
  <c r="AA17" i="11"/>
  <c r="AB17" i="11"/>
  <c r="AD59" i="11"/>
  <c r="AD55" i="11"/>
  <c r="AD51" i="11"/>
  <c r="AD47" i="11"/>
  <c r="AD43" i="11"/>
  <c r="AD42" i="11"/>
  <c r="AD93" i="11"/>
  <c r="AD89" i="11"/>
  <c r="AD85" i="11"/>
  <c r="AD81" i="11"/>
  <c r="AD77" i="11"/>
  <c r="AD129" i="11"/>
  <c r="AD128" i="11"/>
  <c r="AD127" i="11"/>
  <c r="AD123" i="11"/>
  <c r="AD120" i="11"/>
  <c r="AD119" i="11"/>
  <c r="AD117" i="11"/>
  <c r="AD116" i="11"/>
  <c r="AD115" i="11"/>
  <c r="AD113" i="11"/>
  <c r="AD112" i="11"/>
  <c r="AD111" i="11"/>
  <c r="AD161" i="11"/>
  <c r="AD157" i="11"/>
  <c r="AD153" i="11"/>
  <c r="AD149" i="11"/>
  <c r="AD145" i="11"/>
  <c r="AD195" i="11"/>
  <c r="AD191" i="11"/>
  <c r="AD187" i="11"/>
  <c r="AD183" i="11"/>
  <c r="AD179" i="11"/>
  <c r="AD264" i="11"/>
  <c r="AD260" i="11"/>
  <c r="AD256" i="11"/>
  <c r="AD252" i="11"/>
  <c r="AD248" i="11"/>
  <c r="AD267" i="11"/>
  <c r="AC267" i="11"/>
  <c r="AB267" i="11"/>
  <c r="AA267" i="11"/>
  <c r="Z267" i="11"/>
  <c r="Y267" i="11"/>
  <c r="X267" i="11"/>
  <c r="W267" i="11"/>
  <c r="V267" i="11"/>
  <c r="U267" i="11"/>
  <c r="T267" i="11"/>
  <c r="S267" i="11"/>
  <c r="AD266" i="11"/>
  <c r="AC266" i="11"/>
  <c r="AB266" i="11"/>
  <c r="AA266" i="11"/>
  <c r="Z266" i="11"/>
  <c r="Y266" i="11"/>
  <c r="X266" i="11"/>
  <c r="W266" i="11"/>
  <c r="V266" i="11"/>
  <c r="U266" i="11"/>
  <c r="T266" i="11"/>
  <c r="S266" i="11"/>
  <c r="AD265" i="11"/>
  <c r="AC265" i="11"/>
  <c r="AB265" i="11"/>
  <c r="AA265" i="11"/>
  <c r="Z265" i="11"/>
  <c r="Y265" i="11"/>
  <c r="X265" i="11"/>
  <c r="W265" i="11"/>
  <c r="V265" i="11"/>
  <c r="U265" i="11"/>
  <c r="T265" i="11"/>
  <c r="S265" i="11"/>
  <c r="AC264" i="11"/>
  <c r="AB264" i="11"/>
  <c r="AA264" i="11"/>
  <c r="Z264" i="11"/>
  <c r="Y264" i="11"/>
  <c r="X264" i="11"/>
  <c r="W264" i="11"/>
  <c r="V264" i="11"/>
  <c r="U264" i="11"/>
  <c r="T264" i="11"/>
  <c r="S264" i="11"/>
  <c r="AD263" i="11"/>
  <c r="AC263" i="11"/>
  <c r="AB263" i="11"/>
  <c r="AA263" i="11"/>
  <c r="Z263" i="11"/>
  <c r="Y263" i="11"/>
  <c r="X263" i="11"/>
  <c r="W263" i="11"/>
  <c r="V263" i="11"/>
  <c r="U263" i="11"/>
  <c r="T263" i="11"/>
  <c r="S263" i="11"/>
  <c r="AD262" i="11"/>
  <c r="AC262" i="11"/>
  <c r="AB262" i="11"/>
  <c r="AA262" i="11"/>
  <c r="Z262" i="11"/>
  <c r="Y262" i="11"/>
  <c r="X262" i="11"/>
  <c r="W262" i="11"/>
  <c r="V262" i="11"/>
  <c r="U262" i="11"/>
  <c r="T262" i="11"/>
  <c r="S262" i="11"/>
  <c r="AD261" i="11"/>
  <c r="AC261" i="11"/>
  <c r="AB261" i="11"/>
  <c r="AA261" i="11"/>
  <c r="Z261" i="11"/>
  <c r="Y261" i="11"/>
  <c r="X261" i="11"/>
  <c r="W261" i="11"/>
  <c r="V261" i="11"/>
  <c r="U261" i="11"/>
  <c r="T261" i="11"/>
  <c r="S261" i="11"/>
  <c r="AC260" i="11"/>
  <c r="AB260" i="11"/>
  <c r="AA260" i="11"/>
  <c r="Z260" i="11"/>
  <c r="Y260" i="11"/>
  <c r="X260" i="11"/>
  <c r="W260" i="11"/>
  <c r="V260" i="11"/>
  <c r="U260" i="11"/>
  <c r="T260" i="11"/>
  <c r="S260" i="11"/>
  <c r="AD259" i="11"/>
  <c r="AC259" i="11"/>
  <c r="AB259" i="11"/>
  <c r="AA259" i="11"/>
  <c r="Z259" i="11"/>
  <c r="Y259" i="11"/>
  <c r="X259" i="11"/>
  <c r="W259" i="11"/>
  <c r="V259" i="11"/>
  <c r="U259" i="11"/>
  <c r="T259" i="11"/>
  <c r="S259" i="11"/>
  <c r="AD258" i="11"/>
  <c r="AC258" i="11"/>
  <c r="AB258" i="11"/>
  <c r="AA258" i="11"/>
  <c r="Z258" i="11"/>
  <c r="Y258" i="11"/>
  <c r="X258" i="11"/>
  <c r="W258" i="11"/>
  <c r="V258" i="11"/>
  <c r="U258" i="11"/>
  <c r="T258" i="11"/>
  <c r="S258" i="11"/>
  <c r="AD257" i="11"/>
  <c r="AC257" i="11"/>
  <c r="AB257" i="11"/>
  <c r="AA257" i="11"/>
  <c r="Z257" i="11"/>
  <c r="Y257" i="11"/>
  <c r="X257" i="11"/>
  <c r="W257" i="11"/>
  <c r="V257" i="11"/>
  <c r="U257" i="11"/>
  <c r="T257" i="11"/>
  <c r="S257" i="11"/>
  <c r="AC256" i="11"/>
  <c r="AB256" i="11"/>
  <c r="AA256" i="11"/>
  <c r="Z256" i="11"/>
  <c r="Y256" i="11"/>
  <c r="X256" i="11"/>
  <c r="W256" i="11"/>
  <c r="V256" i="11"/>
  <c r="U256" i="11"/>
  <c r="T256" i="11"/>
  <c r="S256" i="11"/>
  <c r="AD255" i="11"/>
  <c r="AC255" i="11"/>
  <c r="AB255" i="11"/>
  <c r="AA255" i="11"/>
  <c r="Z255" i="11"/>
  <c r="Y255" i="11"/>
  <c r="X255" i="11"/>
  <c r="W255" i="11"/>
  <c r="V255" i="11"/>
  <c r="U255" i="11"/>
  <c r="T255" i="11"/>
  <c r="S255" i="11"/>
  <c r="AD254" i="11"/>
  <c r="AC254" i="11"/>
  <c r="AB254" i="11"/>
  <c r="AA254" i="11"/>
  <c r="Z254" i="11"/>
  <c r="Y254" i="11"/>
  <c r="X254" i="11"/>
  <c r="W254" i="11"/>
  <c r="V254" i="11"/>
  <c r="U254" i="11"/>
  <c r="T254" i="11"/>
  <c r="S254" i="11"/>
  <c r="AD253" i="11"/>
  <c r="AC253" i="11"/>
  <c r="AB253" i="11"/>
  <c r="AA253" i="11"/>
  <c r="Z253" i="11"/>
  <c r="Y253" i="11"/>
  <c r="X253" i="11"/>
  <c r="W253" i="11"/>
  <c r="V253" i="11"/>
  <c r="U253" i="11"/>
  <c r="T253" i="11"/>
  <c r="S253" i="11"/>
  <c r="AC252" i="11"/>
  <c r="AB252" i="11"/>
  <c r="AA252" i="11"/>
  <c r="Z252" i="11"/>
  <c r="Y252" i="11"/>
  <c r="X252" i="11"/>
  <c r="W252" i="11"/>
  <c r="V252" i="11"/>
  <c r="U252" i="11"/>
  <c r="T252" i="11"/>
  <c r="S252" i="11"/>
  <c r="AD251" i="11"/>
  <c r="AC251" i="11"/>
  <c r="AB251" i="11"/>
  <c r="AA251" i="11"/>
  <c r="Z251" i="11"/>
  <c r="Y251" i="11"/>
  <c r="X251" i="11"/>
  <c r="W251" i="11"/>
  <c r="V251" i="11"/>
  <c r="U251" i="11"/>
  <c r="T251" i="11"/>
  <c r="S251" i="11"/>
  <c r="AD250" i="11"/>
  <c r="AC250" i="11"/>
  <c r="AB250" i="11"/>
  <c r="AA250" i="11"/>
  <c r="Z250" i="11"/>
  <c r="Y250" i="11"/>
  <c r="X250" i="11"/>
  <c r="W250" i="11"/>
  <c r="V250" i="11"/>
  <c r="U250" i="11"/>
  <c r="T250" i="11"/>
  <c r="S250" i="11"/>
  <c r="AD249" i="11"/>
  <c r="AC249" i="11"/>
  <c r="AB249" i="11"/>
  <c r="AA249" i="11"/>
  <c r="Z249" i="11"/>
  <c r="Y249" i="11"/>
  <c r="X249" i="11"/>
  <c r="W249" i="11"/>
  <c r="V249" i="11"/>
  <c r="U249" i="11"/>
  <c r="T249" i="11"/>
  <c r="S249" i="11"/>
  <c r="AC248" i="11"/>
  <c r="AB248" i="11"/>
  <c r="AA248" i="11"/>
  <c r="Z248" i="11"/>
  <c r="Y248" i="11"/>
  <c r="X248" i="11"/>
  <c r="W248" i="11"/>
  <c r="V248" i="11"/>
  <c r="U248" i="11"/>
  <c r="T248" i="11"/>
  <c r="S248" i="11"/>
  <c r="AD247" i="11"/>
  <c r="AC247" i="11"/>
  <c r="AB247" i="11"/>
  <c r="AA247" i="11"/>
  <c r="Z247" i="11"/>
  <c r="Y247" i="11"/>
  <c r="X247" i="11"/>
  <c r="W247" i="11"/>
  <c r="V247" i="11"/>
  <c r="U247" i="11"/>
  <c r="T247" i="11"/>
  <c r="S247" i="11"/>
  <c r="AD246" i="11"/>
  <c r="AC246" i="11"/>
  <c r="AB246" i="11"/>
  <c r="AA246" i="11"/>
  <c r="Z246" i="11"/>
  <c r="Y246" i="11"/>
  <c r="X246" i="11"/>
  <c r="W246" i="11"/>
  <c r="V246" i="11"/>
  <c r="U246" i="11"/>
  <c r="T246" i="11"/>
  <c r="S246" i="11"/>
  <c r="AD245" i="11"/>
  <c r="AC245" i="11"/>
  <c r="AB245" i="11"/>
  <c r="AA245" i="11"/>
  <c r="Z245" i="11"/>
  <c r="Y245" i="11"/>
  <c r="X245" i="11"/>
  <c r="W245" i="11"/>
  <c r="V245" i="11"/>
  <c r="U245" i="11"/>
  <c r="T245" i="11"/>
  <c r="S245" i="11"/>
  <c r="AC244" i="11"/>
  <c r="AB244" i="11"/>
  <c r="AA244" i="11"/>
  <c r="Z244" i="11"/>
  <c r="Y244" i="11"/>
  <c r="X244" i="11"/>
  <c r="W244" i="11"/>
  <c r="V244" i="11"/>
  <c r="U244" i="11"/>
  <c r="T244" i="11"/>
  <c r="S244" i="11"/>
  <c r="AB232" i="11"/>
  <c r="AA232" i="11"/>
  <c r="Z232" i="11"/>
  <c r="Y232" i="11"/>
  <c r="X232" i="11"/>
  <c r="W232" i="11"/>
  <c r="V232" i="11"/>
  <c r="U232" i="11"/>
  <c r="T232" i="11"/>
  <c r="S232" i="11"/>
  <c r="AB231" i="11"/>
  <c r="AA231" i="11"/>
  <c r="Z231" i="11"/>
  <c r="Y231" i="11"/>
  <c r="X231" i="11"/>
  <c r="W231" i="11"/>
  <c r="V231" i="11"/>
  <c r="U231" i="11"/>
  <c r="T231" i="11"/>
  <c r="S231" i="11"/>
  <c r="AB230" i="11"/>
  <c r="AA230" i="11"/>
  <c r="Z230" i="11"/>
  <c r="Y230" i="11"/>
  <c r="X230" i="11"/>
  <c r="W230" i="11"/>
  <c r="V230" i="11"/>
  <c r="U230" i="11"/>
  <c r="T230" i="11"/>
  <c r="S230" i="11"/>
  <c r="AB229" i="11"/>
  <c r="AA229" i="11"/>
  <c r="Z229" i="11"/>
  <c r="Y229" i="11"/>
  <c r="X229" i="11"/>
  <c r="W229" i="11"/>
  <c r="V229" i="11"/>
  <c r="U229" i="11"/>
  <c r="T229" i="11"/>
  <c r="S229" i="11"/>
  <c r="AB228" i="11"/>
  <c r="AA228" i="11"/>
  <c r="Z228" i="11"/>
  <c r="Y228" i="11"/>
  <c r="X228" i="11"/>
  <c r="W228" i="11"/>
  <c r="V228" i="11"/>
  <c r="U228" i="11"/>
  <c r="T228" i="11"/>
  <c r="S228" i="11"/>
  <c r="AB227" i="11"/>
  <c r="AA227" i="11"/>
  <c r="Z227" i="11"/>
  <c r="Y227" i="11"/>
  <c r="X227" i="11"/>
  <c r="W227" i="11"/>
  <c r="V227" i="11"/>
  <c r="U227" i="11"/>
  <c r="T227" i="11"/>
  <c r="S227" i="11"/>
  <c r="AB226" i="11"/>
  <c r="AA226" i="11"/>
  <c r="Z226" i="11"/>
  <c r="Y226" i="11"/>
  <c r="X226" i="11"/>
  <c r="W226" i="11"/>
  <c r="V226" i="11"/>
  <c r="U226" i="11"/>
  <c r="T226" i="11"/>
  <c r="S226" i="11"/>
  <c r="AB225" i="11"/>
  <c r="AA225" i="11"/>
  <c r="Z225" i="11"/>
  <c r="Y225" i="11"/>
  <c r="X225" i="11"/>
  <c r="W225" i="11"/>
  <c r="V225" i="11"/>
  <c r="U225" i="11"/>
  <c r="T225" i="11"/>
  <c r="S225" i="11"/>
  <c r="AB224" i="11"/>
  <c r="AA224" i="11"/>
  <c r="Z224" i="11"/>
  <c r="Y224" i="11"/>
  <c r="X224" i="11"/>
  <c r="W224" i="11"/>
  <c r="V224" i="11"/>
  <c r="U224" i="11"/>
  <c r="T224" i="11"/>
  <c r="S224" i="11"/>
  <c r="AB223" i="11"/>
  <c r="AA223" i="11"/>
  <c r="Z223" i="11"/>
  <c r="Y223" i="11"/>
  <c r="X223" i="11"/>
  <c r="W223" i="11"/>
  <c r="V223" i="11"/>
  <c r="U223" i="11"/>
  <c r="T223" i="11"/>
  <c r="S223" i="11"/>
  <c r="AB222" i="11"/>
  <c r="AA222" i="11"/>
  <c r="Z222" i="11"/>
  <c r="Y222" i="11"/>
  <c r="X222" i="11"/>
  <c r="W222" i="11"/>
  <c r="V222" i="11"/>
  <c r="U222" i="11"/>
  <c r="T222" i="11"/>
  <c r="S222" i="11"/>
  <c r="AB221" i="11"/>
  <c r="AA221" i="11"/>
  <c r="Z221" i="11"/>
  <c r="Y221" i="11"/>
  <c r="X221" i="11"/>
  <c r="W221" i="11"/>
  <c r="V221" i="11"/>
  <c r="U221" i="11"/>
  <c r="T221" i="11"/>
  <c r="S221" i="11"/>
  <c r="AB220" i="11"/>
  <c r="AA220" i="11"/>
  <c r="Z220" i="11"/>
  <c r="Y220" i="11"/>
  <c r="X220" i="11"/>
  <c r="W220" i="11"/>
  <c r="V220" i="11"/>
  <c r="U220" i="11"/>
  <c r="T220" i="11"/>
  <c r="S220" i="11"/>
  <c r="AB219" i="11"/>
  <c r="AA219" i="11"/>
  <c r="Z219" i="11"/>
  <c r="Y219" i="11"/>
  <c r="X219" i="11"/>
  <c r="W219" i="11"/>
  <c r="V219" i="11"/>
  <c r="U219" i="11"/>
  <c r="T219" i="11"/>
  <c r="S219" i="11"/>
  <c r="AB218" i="11"/>
  <c r="AA218" i="11"/>
  <c r="Z218" i="11"/>
  <c r="Y218" i="11"/>
  <c r="X218" i="11"/>
  <c r="W218" i="11"/>
  <c r="V218" i="11"/>
  <c r="U218" i="11"/>
  <c r="T218" i="11"/>
  <c r="S218" i="11"/>
  <c r="AB217" i="11"/>
  <c r="AA217" i="11"/>
  <c r="Z217" i="11"/>
  <c r="Y217" i="11"/>
  <c r="X217" i="11"/>
  <c r="W217" i="11"/>
  <c r="V217" i="11"/>
  <c r="U217" i="11"/>
  <c r="T217" i="11"/>
  <c r="S217" i="11"/>
  <c r="AB216" i="11"/>
  <c r="AA216" i="11"/>
  <c r="Z216" i="11"/>
  <c r="Y216" i="11"/>
  <c r="X216" i="11"/>
  <c r="W216" i="11"/>
  <c r="V216" i="11"/>
  <c r="U216" i="11"/>
  <c r="T216" i="11"/>
  <c r="S216" i="11"/>
  <c r="AB215" i="11"/>
  <c r="AA215" i="11"/>
  <c r="Z215" i="11"/>
  <c r="Y215" i="11"/>
  <c r="X215" i="11"/>
  <c r="W215" i="11"/>
  <c r="V215" i="11"/>
  <c r="U215" i="11"/>
  <c r="T215" i="11"/>
  <c r="S215" i="11"/>
  <c r="AB214" i="11"/>
  <c r="AA214" i="11"/>
  <c r="Z214" i="11"/>
  <c r="Y214" i="11"/>
  <c r="X214" i="11"/>
  <c r="W214" i="11"/>
  <c r="V214" i="11"/>
  <c r="U214" i="11"/>
  <c r="T214" i="11"/>
  <c r="S214" i="11"/>
  <c r="AB213" i="11"/>
  <c r="AA213" i="11"/>
  <c r="Z213" i="11"/>
  <c r="Y213" i="11"/>
  <c r="X213" i="11"/>
  <c r="W213" i="11"/>
  <c r="V213" i="11"/>
  <c r="U213" i="11"/>
  <c r="T213" i="11"/>
  <c r="S213" i="11"/>
  <c r="AB212" i="11"/>
  <c r="AA212" i="11"/>
  <c r="Z212" i="11"/>
  <c r="Y212" i="11"/>
  <c r="X212" i="11"/>
  <c r="W212" i="11"/>
  <c r="V212" i="11"/>
  <c r="U212" i="11"/>
  <c r="T212" i="11"/>
  <c r="S212" i="11"/>
  <c r="AB211" i="11"/>
  <c r="AA211" i="11"/>
  <c r="Z211" i="11"/>
  <c r="Y211" i="11"/>
  <c r="X211" i="11"/>
  <c r="W211" i="11"/>
  <c r="V211" i="11"/>
  <c r="U211" i="11"/>
  <c r="T211" i="11"/>
  <c r="S211" i="11"/>
  <c r="AB210" i="11"/>
  <c r="AA210" i="11"/>
  <c r="Z210" i="11"/>
  <c r="Y210" i="11"/>
  <c r="X210" i="11"/>
  <c r="W210" i="11"/>
  <c r="V210" i="11"/>
  <c r="U210" i="11"/>
  <c r="T210" i="11"/>
  <c r="S210" i="11"/>
  <c r="AB209" i="11"/>
  <c r="AA209" i="11"/>
  <c r="Z209" i="11"/>
  <c r="Y209" i="11"/>
  <c r="X209" i="11"/>
  <c r="W209" i="11"/>
  <c r="V209" i="11"/>
  <c r="U209" i="11"/>
  <c r="T209" i="11"/>
  <c r="S209" i="11"/>
  <c r="AD198" i="11"/>
  <c r="AC198" i="11"/>
  <c r="AB198" i="11"/>
  <c r="AA198" i="11"/>
  <c r="Z198" i="11"/>
  <c r="Y198" i="11"/>
  <c r="X198" i="11"/>
  <c r="W198" i="11"/>
  <c r="V198" i="11"/>
  <c r="U198" i="11"/>
  <c r="T198" i="11"/>
  <c r="S198" i="11"/>
  <c r="AD197" i="11"/>
  <c r="AC197" i="11"/>
  <c r="AB197" i="11"/>
  <c r="AA197" i="11"/>
  <c r="Z197" i="11"/>
  <c r="Y197" i="11"/>
  <c r="X197" i="11"/>
  <c r="W197" i="11"/>
  <c r="V197" i="11"/>
  <c r="U197" i="11"/>
  <c r="T197" i="11"/>
  <c r="S197" i="11"/>
  <c r="AD196" i="11"/>
  <c r="AC196" i="11"/>
  <c r="AB196" i="11"/>
  <c r="AA196" i="11"/>
  <c r="Z196" i="11"/>
  <c r="Y196" i="11"/>
  <c r="X196" i="11"/>
  <c r="W196" i="11"/>
  <c r="V196" i="11"/>
  <c r="U196" i="11"/>
  <c r="T196" i="11"/>
  <c r="S196" i="11"/>
  <c r="AC195" i="11"/>
  <c r="AB195" i="11"/>
  <c r="AA195" i="11"/>
  <c r="Z195" i="11"/>
  <c r="Y195" i="11"/>
  <c r="X195" i="11"/>
  <c r="W195" i="11"/>
  <c r="V195" i="11"/>
  <c r="U195" i="11"/>
  <c r="T195" i="11"/>
  <c r="S195" i="11"/>
  <c r="AD194" i="11"/>
  <c r="AC194" i="11"/>
  <c r="AB194" i="11"/>
  <c r="AA194" i="11"/>
  <c r="Z194" i="11"/>
  <c r="Y194" i="11"/>
  <c r="X194" i="11"/>
  <c r="W194" i="11"/>
  <c r="V194" i="11"/>
  <c r="U194" i="11"/>
  <c r="T194" i="11"/>
  <c r="S194" i="11"/>
  <c r="AD193" i="11"/>
  <c r="AC193" i="11"/>
  <c r="AB193" i="11"/>
  <c r="AA193" i="11"/>
  <c r="Z193" i="11"/>
  <c r="Y193" i="11"/>
  <c r="X193" i="11"/>
  <c r="W193" i="11"/>
  <c r="V193" i="11"/>
  <c r="U193" i="11"/>
  <c r="T193" i="11"/>
  <c r="S193" i="11"/>
  <c r="AD192" i="11"/>
  <c r="AC192" i="11"/>
  <c r="AB192" i="11"/>
  <c r="AA192" i="11"/>
  <c r="Z192" i="11"/>
  <c r="Y192" i="11"/>
  <c r="X192" i="11"/>
  <c r="W192" i="11"/>
  <c r="V192" i="11"/>
  <c r="U192" i="11"/>
  <c r="T192" i="11"/>
  <c r="S192" i="11"/>
  <c r="AC191" i="11"/>
  <c r="AB191" i="11"/>
  <c r="AA191" i="11"/>
  <c r="Z191" i="11"/>
  <c r="Y191" i="11"/>
  <c r="X191" i="11"/>
  <c r="W191" i="11"/>
  <c r="V191" i="11"/>
  <c r="U191" i="11"/>
  <c r="T191" i="11"/>
  <c r="S191" i="11"/>
  <c r="AD190" i="11"/>
  <c r="AC190" i="11"/>
  <c r="AB190" i="11"/>
  <c r="AA190" i="11"/>
  <c r="Z190" i="11"/>
  <c r="Y190" i="11"/>
  <c r="X190" i="11"/>
  <c r="W190" i="11"/>
  <c r="V190" i="11"/>
  <c r="U190" i="11"/>
  <c r="T190" i="11"/>
  <c r="S190" i="11"/>
  <c r="AD189" i="11"/>
  <c r="AC189" i="11"/>
  <c r="AB189" i="11"/>
  <c r="AA189" i="11"/>
  <c r="Z189" i="11"/>
  <c r="Y189" i="11"/>
  <c r="X189" i="11"/>
  <c r="W189" i="11"/>
  <c r="V189" i="11"/>
  <c r="U189" i="11"/>
  <c r="T189" i="11"/>
  <c r="S189" i="11"/>
  <c r="AD188" i="11"/>
  <c r="AC188" i="11"/>
  <c r="AB188" i="11"/>
  <c r="AA188" i="11"/>
  <c r="Z188" i="11"/>
  <c r="Y188" i="11"/>
  <c r="X188" i="11"/>
  <c r="W188" i="11"/>
  <c r="V188" i="11"/>
  <c r="U188" i="11"/>
  <c r="T188" i="11"/>
  <c r="S188" i="11"/>
  <c r="AC187" i="11"/>
  <c r="AB187" i="11"/>
  <c r="AA187" i="11"/>
  <c r="Z187" i="11"/>
  <c r="Y187" i="11"/>
  <c r="X187" i="11"/>
  <c r="W187" i="11"/>
  <c r="V187" i="11"/>
  <c r="U187" i="11"/>
  <c r="T187" i="11"/>
  <c r="S187" i="11"/>
  <c r="AD186" i="11"/>
  <c r="AC186" i="11"/>
  <c r="AB186" i="11"/>
  <c r="AA186" i="11"/>
  <c r="Z186" i="11"/>
  <c r="Y186" i="11"/>
  <c r="X186" i="11"/>
  <c r="W186" i="11"/>
  <c r="V186" i="11"/>
  <c r="U186" i="11"/>
  <c r="T186" i="11"/>
  <c r="S186" i="11"/>
  <c r="AD185" i="11"/>
  <c r="AC185" i="11"/>
  <c r="AB185" i="11"/>
  <c r="AA185" i="11"/>
  <c r="Z185" i="11"/>
  <c r="Y185" i="11"/>
  <c r="X185" i="11"/>
  <c r="W185" i="11"/>
  <c r="V185" i="11"/>
  <c r="U185" i="11"/>
  <c r="T185" i="11"/>
  <c r="S185" i="11"/>
  <c r="AD184" i="11"/>
  <c r="AC184" i="11"/>
  <c r="AB184" i="11"/>
  <c r="AA184" i="11"/>
  <c r="Z184" i="11"/>
  <c r="Y184" i="11"/>
  <c r="X184" i="11"/>
  <c r="W184" i="11"/>
  <c r="V184" i="11"/>
  <c r="U184" i="11"/>
  <c r="T184" i="11"/>
  <c r="S184" i="11"/>
  <c r="AC183" i="11"/>
  <c r="AB183" i="11"/>
  <c r="AA183" i="11"/>
  <c r="Z183" i="11"/>
  <c r="Y183" i="11"/>
  <c r="X183" i="11"/>
  <c r="W183" i="11"/>
  <c r="V183" i="11"/>
  <c r="U183" i="11"/>
  <c r="T183" i="11"/>
  <c r="S183" i="11"/>
  <c r="AD182" i="11"/>
  <c r="AC182" i="11"/>
  <c r="AB182" i="11"/>
  <c r="AA182" i="11"/>
  <c r="Z182" i="11"/>
  <c r="Y182" i="11"/>
  <c r="X182" i="11"/>
  <c r="W182" i="11"/>
  <c r="V182" i="11"/>
  <c r="U182" i="11"/>
  <c r="T182" i="11"/>
  <c r="S182" i="11"/>
  <c r="AD181" i="11"/>
  <c r="AC181" i="11"/>
  <c r="AB181" i="11"/>
  <c r="AA181" i="11"/>
  <c r="Z181" i="11"/>
  <c r="Y181" i="11"/>
  <c r="X181" i="11"/>
  <c r="W181" i="11"/>
  <c r="V181" i="11"/>
  <c r="U181" i="11"/>
  <c r="T181" i="11"/>
  <c r="S181" i="11"/>
  <c r="AD180" i="11"/>
  <c r="AC180" i="11"/>
  <c r="AB180" i="11"/>
  <c r="AA180" i="11"/>
  <c r="Z180" i="11"/>
  <c r="Y180" i="11"/>
  <c r="X180" i="11"/>
  <c r="W180" i="11"/>
  <c r="V180" i="11"/>
  <c r="U180" i="11"/>
  <c r="T180" i="11"/>
  <c r="S180" i="11"/>
  <c r="AC179" i="11"/>
  <c r="AB179" i="11"/>
  <c r="AA179" i="11"/>
  <c r="Z179" i="11"/>
  <c r="Y179" i="11"/>
  <c r="X179" i="11"/>
  <c r="W179" i="11"/>
  <c r="V179" i="11"/>
  <c r="U179" i="11"/>
  <c r="T179" i="11"/>
  <c r="S179" i="11"/>
  <c r="AD178" i="11"/>
  <c r="AC178" i="11"/>
  <c r="AB178" i="11"/>
  <c r="AA178" i="11"/>
  <c r="Z178" i="11"/>
  <c r="Y178" i="11"/>
  <c r="X178" i="11"/>
  <c r="W178" i="11"/>
  <c r="V178" i="11"/>
  <c r="U178" i="11"/>
  <c r="T178" i="11"/>
  <c r="S178" i="11"/>
  <c r="AD177" i="11"/>
  <c r="AC177" i="11"/>
  <c r="AB177" i="11"/>
  <c r="AA177" i="11"/>
  <c r="Z177" i="11"/>
  <c r="Y177" i="11"/>
  <c r="X177" i="11"/>
  <c r="W177" i="11"/>
  <c r="V177" i="11"/>
  <c r="U177" i="11"/>
  <c r="T177" i="11"/>
  <c r="S177" i="11"/>
  <c r="AD176" i="11"/>
  <c r="AC176" i="11"/>
  <c r="AB176" i="11"/>
  <c r="AA176" i="11"/>
  <c r="Z176" i="11"/>
  <c r="Y176" i="11"/>
  <c r="X176" i="11"/>
  <c r="W176" i="11"/>
  <c r="V176" i="11"/>
  <c r="U176" i="11"/>
  <c r="T176" i="11"/>
  <c r="S176" i="11"/>
  <c r="AC175" i="11"/>
  <c r="AB175" i="11"/>
  <c r="AA175" i="11"/>
  <c r="Z175" i="11"/>
  <c r="Y175" i="11"/>
  <c r="X175" i="11"/>
  <c r="W175" i="11"/>
  <c r="V175" i="11"/>
  <c r="U175" i="11"/>
  <c r="T175" i="11"/>
  <c r="S175" i="11"/>
  <c r="AD164" i="11"/>
  <c r="AC164" i="11"/>
  <c r="AB164" i="11"/>
  <c r="AA164" i="11"/>
  <c r="Z164" i="11"/>
  <c r="Y164" i="11"/>
  <c r="X164" i="11"/>
  <c r="W164" i="11"/>
  <c r="V164" i="11"/>
  <c r="U164" i="11"/>
  <c r="T164" i="11"/>
  <c r="S164" i="11"/>
  <c r="AD163" i="11"/>
  <c r="AC163" i="11"/>
  <c r="AB163" i="11"/>
  <c r="AA163" i="11"/>
  <c r="Z163" i="11"/>
  <c r="Y163" i="11"/>
  <c r="X163" i="11"/>
  <c r="W163" i="11"/>
  <c r="V163" i="11"/>
  <c r="U163" i="11"/>
  <c r="T163" i="11"/>
  <c r="S163" i="11"/>
  <c r="AD162" i="11"/>
  <c r="AC162" i="11"/>
  <c r="AB162" i="11"/>
  <c r="AA162" i="11"/>
  <c r="Z162" i="11"/>
  <c r="Y162" i="11"/>
  <c r="X162" i="11"/>
  <c r="W162" i="11"/>
  <c r="V162" i="11"/>
  <c r="U162" i="11"/>
  <c r="T162" i="11"/>
  <c r="S162" i="11"/>
  <c r="AC161" i="11"/>
  <c r="AB161" i="11"/>
  <c r="AA161" i="11"/>
  <c r="Z161" i="11"/>
  <c r="Y161" i="11"/>
  <c r="X161" i="11"/>
  <c r="W161" i="11"/>
  <c r="V161" i="11"/>
  <c r="U161" i="11"/>
  <c r="T161" i="11"/>
  <c r="S161" i="11"/>
  <c r="AD160" i="11"/>
  <c r="AC160" i="11"/>
  <c r="AB160" i="11"/>
  <c r="AA160" i="11"/>
  <c r="Z160" i="11"/>
  <c r="Y160" i="11"/>
  <c r="X160" i="11"/>
  <c r="W160" i="11"/>
  <c r="V160" i="11"/>
  <c r="U160" i="11"/>
  <c r="T160" i="11"/>
  <c r="S160" i="11"/>
  <c r="AD159" i="11"/>
  <c r="AC159" i="11"/>
  <c r="AB159" i="11"/>
  <c r="AA159" i="11"/>
  <c r="Z159" i="11"/>
  <c r="Y159" i="11"/>
  <c r="X159" i="11"/>
  <c r="W159" i="11"/>
  <c r="V159" i="11"/>
  <c r="U159" i="11"/>
  <c r="T159" i="11"/>
  <c r="S159" i="11"/>
  <c r="AD158" i="11"/>
  <c r="AC158" i="11"/>
  <c r="AB158" i="11"/>
  <c r="AA158" i="11"/>
  <c r="Z158" i="11"/>
  <c r="Y158" i="11"/>
  <c r="X158" i="11"/>
  <c r="W158" i="11"/>
  <c r="V158" i="11"/>
  <c r="U158" i="11"/>
  <c r="T158" i="11"/>
  <c r="S158" i="11"/>
  <c r="AC157" i="11"/>
  <c r="AB157" i="11"/>
  <c r="AA157" i="11"/>
  <c r="Z157" i="11"/>
  <c r="Y157" i="11"/>
  <c r="X157" i="11"/>
  <c r="W157" i="11"/>
  <c r="V157" i="11"/>
  <c r="U157" i="11"/>
  <c r="T157" i="11"/>
  <c r="S157" i="11"/>
  <c r="AD156" i="11"/>
  <c r="AC156" i="11"/>
  <c r="AB156" i="11"/>
  <c r="AA156" i="11"/>
  <c r="Z156" i="11"/>
  <c r="Y156" i="11"/>
  <c r="X156" i="11"/>
  <c r="W156" i="11"/>
  <c r="V156" i="11"/>
  <c r="U156" i="11"/>
  <c r="T156" i="11"/>
  <c r="S156" i="11"/>
  <c r="AD155" i="11"/>
  <c r="AC155" i="11"/>
  <c r="AB155" i="11"/>
  <c r="AA155" i="11"/>
  <c r="Z155" i="11"/>
  <c r="Y155" i="11"/>
  <c r="X155" i="11"/>
  <c r="W155" i="11"/>
  <c r="V155" i="11"/>
  <c r="U155" i="11"/>
  <c r="T155" i="11"/>
  <c r="S155" i="11"/>
  <c r="AD154" i="11"/>
  <c r="AC154" i="11"/>
  <c r="AB154" i="11"/>
  <c r="AA154" i="11"/>
  <c r="Z154" i="11"/>
  <c r="Y154" i="11"/>
  <c r="X154" i="11"/>
  <c r="W154" i="11"/>
  <c r="V154" i="11"/>
  <c r="U154" i="11"/>
  <c r="T154" i="11"/>
  <c r="S154" i="11"/>
  <c r="AC153" i="11"/>
  <c r="AB153" i="11"/>
  <c r="AA153" i="11"/>
  <c r="Z153" i="11"/>
  <c r="Y153" i="11"/>
  <c r="X153" i="11"/>
  <c r="W153" i="11"/>
  <c r="V153" i="11"/>
  <c r="U153" i="11"/>
  <c r="T153" i="11"/>
  <c r="S153" i="11"/>
  <c r="AD152" i="11"/>
  <c r="AC152" i="11"/>
  <c r="AB152" i="11"/>
  <c r="AA152" i="11"/>
  <c r="Z152" i="11"/>
  <c r="Y152" i="11"/>
  <c r="X152" i="11"/>
  <c r="W152" i="11"/>
  <c r="V152" i="11"/>
  <c r="U152" i="11"/>
  <c r="T152" i="11"/>
  <c r="S152" i="11"/>
  <c r="AD151" i="11"/>
  <c r="AC151" i="11"/>
  <c r="AB151" i="11"/>
  <c r="AA151" i="11"/>
  <c r="Z151" i="11"/>
  <c r="Y151" i="11"/>
  <c r="X151" i="11"/>
  <c r="W151" i="11"/>
  <c r="V151" i="11"/>
  <c r="U151" i="11"/>
  <c r="T151" i="11"/>
  <c r="S151" i="11"/>
  <c r="AD150" i="11"/>
  <c r="AC150" i="11"/>
  <c r="AB150" i="11"/>
  <c r="AA150" i="11"/>
  <c r="Z150" i="11"/>
  <c r="Y150" i="11"/>
  <c r="X150" i="11"/>
  <c r="W150" i="11"/>
  <c r="V150" i="11"/>
  <c r="U150" i="11"/>
  <c r="T150" i="11"/>
  <c r="S150" i="11"/>
  <c r="AC149" i="11"/>
  <c r="AB149" i="11"/>
  <c r="AA149" i="11"/>
  <c r="Z149" i="11"/>
  <c r="Y149" i="11"/>
  <c r="X149" i="11"/>
  <c r="W149" i="11"/>
  <c r="V149" i="11"/>
  <c r="U149" i="11"/>
  <c r="T149" i="11"/>
  <c r="S149" i="11"/>
  <c r="AD148" i="11"/>
  <c r="AC148" i="11"/>
  <c r="AB148" i="11"/>
  <c r="AA148" i="11"/>
  <c r="Z148" i="11"/>
  <c r="Y148" i="11"/>
  <c r="X148" i="11"/>
  <c r="W148" i="11"/>
  <c r="V148" i="11"/>
  <c r="U148" i="11"/>
  <c r="T148" i="11"/>
  <c r="S148" i="11"/>
  <c r="AD147" i="11"/>
  <c r="AC147" i="11"/>
  <c r="AB147" i="11"/>
  <c r="AA147" i="11"/>
  <c r="Z147" i="11"/>
  <c r="Y147" i="11"/>
  <c r="X147" i="11"/>
  <c r="W147" i="11"/>
  <c r="V147" i="11"/>
  <c r="U147" i="11"/>
  <c r="T147" i="11"/>
  <c r="S147" i="11"/>
  <c r="AD146" i="11"/>
  <c r="AC146" i="11"/>
  <c r="AB146" i="11"/>
  <c r="AA146" i="11"/>
  <c r="Z146" i="11"/>
  <c r="Y146" i="11"/>
  <c r="X146" i="11"/>
  <c r="W146" i="11"/>
  <c r="V146" i="11"/>
  <c r="U146" i="11"/>
  <c r="T146" i="11"/>
  <c r="S146" i="11"/>
  <c r="AC145" i="11"/>
  <c r="AB145" i="11"/>
  <c r="AA145" i="11"/>
  <c r="Z145" i="11"/>
  <c r="Y145" i="11"/>
  <c r="X145" i="11"/>
  <c r="W145" i="11"/>
  <c r="V145" i="11"/>
  <c r="U145" i="11"/>
  <c r="T145" i="11"/>
  <c r="S145" i="11"/>
  <c r="AD144" i="11"/>
  <c r="AC144" i="11"/>
  <c r="AB144" i="11"/>
  <c r="AA144" i="11"/>
  <c r="Z144" i="11"/>
  <c r="Y144" i="11"/>
  <c r="X144" i="11"/>
  <c r="W144" i="11"/>
  <c r="V144" i="11"/>
  <c r="U144" i="11"/>
  <c r="T144" i="11"/>
  <c r="S144" i="11"/>
  <c r="AD143" i="11"/>
  <c r="AC143" i="11"/>
  <c r="AB143" i="11"/>
  <c r="AA143" i="11"/>
  <c r="Z143" i="11"/>
  <c r="Y143" i="11"/>
  <c r="X143" i="11"/>
  <c r="W143" i="11"/>
  <c r="V143" i="11"/>
  <c r="U143" i="11"/>
  <c r="T143" i="11"/>
  <c r="S143" i="11"/>
  <c r="AD142" i="11"/>
  <c r="AC142" i="11"/>
  <c r="AB142" i="11"/>
  <c r="AA142" i="11"/>
  <c r="Z142" i="11"/>
  <c r="Y142" i="11"/>
  <c r="X142" i="11"/>
  <c r="W142" i="11"/>
  <c r="V142" i="11"/>
  <c r="U142" i="11"/>
  <c r="T142" i="11"/>
  <c r="S142" i="11"/>
  <c r="AC141" i="11"/>
  <c r="AC167" i="11" s="1"/>
  <c r="O167" i="11" s="1"/>
  <c r="AB141" i="11"/>
  <c r="AA141" i="11"/>
  <c r="Z141" i="11"/>
  <c r="Y141" i="11"/>
  <c r="X141" i="11"/>
  <c r="W141" i="11"/>
  <c r="V141" i="11"/>
  <c r="U141" i="11"/>
  <c r="T141" i="11"/>
  <c r="S141" i="11"/>
  <c r="P28" i="10"/>
  <c r="P52" i="10"/>
  <c r="AD52" i="10" s="1"/>
  <c r="AD110" i="10"/>
  <c r="P33" i="10"/>
  <c r="AD33" i="10" s="1"/>
  <c r="P32" i="10"/>
  <c r="AD32" i="10" s="1"/>
  <c r="P85" i="10"/>
  <c r="P24" i="10" s="1"/>
  <c r="AD24" i="10" s="1"/>
  <c r="P84" i="10"/>
  <c r="AD84" i="10" s="1"/>
  <c r="P82" i="10"/>
  <c r="P81" i="10"/>
  <c r="AD81" i="10" s="1"/>
  <c r="P80" i="10"/>
  <c r="AD80" i="10" s="1"/>
  <c r="P78" i="10"/>
  <c r="AD78" i="10" s="1"/>
  <c r="P75" i="10"/>
  <c r="P73" i="10"/>
  <c r="P69" i="10"/>
  <c r="P8" i="10" s="1"/>
  <c r="AD8" i="10" s="1"/>
  <c r="P68" i="10"/>
  <c r="AD68" i="10" s="1"/>
  <c r="P66" i="10"/>
  <c r="O35" i="10"/>
  <c r="AC35" i="10" s="1"/>
  <c r="O34" i="10"/>
  <c r="AC34" i="10" s="1"/>
  <c r="O33" i="10"/>
  <c r="AC33" i="10" s="1"/>
  <c r="O32" i="10"/>
  <c r="AC32" i="10" s="1"/>
  <c r="O31" i="10"/>
  <c r="O30" i="10"/>
  <c r="AC30" i="10" s="1"/>
  <c r="O29" i="10"/>
  <c r="AC29" i="10" s="1"/>
  <c r="O28" i="10"/>
  <c r="AC28" i="10" s="1"/>
  <c r="O27" i="10"/>
  <c r="O26" i="10"/>
  <c r="AC26" i="10" s="1"/>
  <c r="O25" i="10"/>
  <c r="AC25" i="10" s="1"/>
  <c r="O24" i="10"/>
  <c r="AC24" i="10" s="1"/>
  <c r="O23" i="10"/>
  <c r="AC23" i="10" s="1"/>
  <c r="O21" i="10"/>
  <c r="AC21" i="10" s="1"/>
  <c r="O20" i="10"/>
  <c r="AC20" i="10" s="1"/>
  <c r="O19" i="10"/>
  <c r="O17" i="10"/>
  <c r="AC17" i="10" s="1"/>
  <c r="O16" i="10"/>
  <c r="AC16" i="10" s="1"/>
  <c r="O14" i="10"/>
  <c r="AC14" i="10" s="1"/>
  <c r="O13" i="10"/>
  <c r="AC13" i="10" s="1"/>
  <c r="O12" i="10"/>
  <c r="O11" i="10"/>
  <c r="AC11" i="10" s="1"/>
  <c r="O10" i="10"/>
  <c r="AC10" i="10" s="1"/>
  <c r="O8" i="10"/>
  <c r="AC8" i="10" s="1"/>
  <c r="O7" i="10"/>
  <c r="AC7" i="10" s="1"/>
  <c r="O5" i="10"/>
  <c r="AC5" i="10" s="1"/>
  <c r="E5" i="10"/>
  <c r="S5" i="10" s="1"/>
  <c r="F5" i="10"/>
  <c r="T5" i="10" s="1"/>
  <c r="G5" i="10"/>
  <c r="U5" i="10" s="1"/>
  <c r="H5" i="10"/>
  <c r="I5" i="10"/>
  <c r="W5" i="10" s="1"/>
  <c r="J5" i="10"/>
  <c r="X5" i="10" s="1"/>
  <c r="K5" i="10"/>
  <c r="Y5" i="10" s="1"/>
  <c r="L5" i="10"/>
  <c r="Z5" i="10" s="1"/>
  <c r="M5" i="10"/>
  <c r="AA5" i="10" s="1"/>
  <c r="E7" i="10"/>
  <c r="S7" i="10" s="1"/>
  <c r="F7" i="10"/>
  <c r="G7" i="10"/>
  <c r="U7" i="10" s="1"/>
  <c r="H7" i="10"/>
  <c r="V7" i="10" s="1"/>
  <c r="I7" i="10"/>
  <c r="W7" i="10" s="1"/>
  <c r="J7" i="10"/>
  <c r="X7" i="10" s="1"/>
  <c r="K7" i="10"/>
  <c r="Y7" i="10" s="1"/>
  <c r="L7" i="10"/>
  <c r="Z7" i="10" s="1"/>
  <c r="M7" i="10"/>
  <c r="AA7" i="10" s="1"/>
  <c r="E8" i="10"/>
  <c r="S8" i="10" s="1"/>
  <c r="F8" i="10"/>
  <c r="T8" i="10" s="1"/>
  <c r="G8" i="10"/>
  <c r="U8" i="10" s="1"/>
  <c r="H8" i="10"/>
  <c r="V8" i="10" s="1"/>
  <c r="I8" i="10"/>
  <c r="W8" i="10" s="1"/>
  <c r="J8" i="10"/>
  <c r="X8" i="10" s="1"/>
  <c r="K8" i="10"/>
  <c r="Y8" i="10" s="1"/>
  <c r="L8" i="10"/>
  <c r="M8" i="10"/>
  <c r="AA8" i="10" s="1"/>
  <c r="E10" i="10"/>
  <c r="S10" i="10" s="1"/>
  <c r="F10" i="10"/>
  <c r="T10" i="10" s="1"/>
  <c r="G10" i="10"/>
  <c r="U10" i="10" s="1"/>
  <c r="H10" i="10"/>
  <c r="V10" i="10" s="1"/>
  <c r="I10" i="10"/>
  <c r="W10" i="10" s="1"/>
  <c r="J10" i="10"/>
  <c r="X10" i="10" s="1"/>
  <c r="K10" i="10"/>
  <c r="Y10" i="10" s="1"/>
  <c r="L10" i="10"/>
  <c r="Z10" i="10" s="1"/>
  <c r="M10" i="10"/>
  <c r="AA10" i="10" s="1"/>
  <c r="E11" i="10"/>
  <c r="S11" i="10" s="1"/>
  <c r="F11" i="10"/>
  <c r="T11" i="10" s="1"/>
  <c r="G11" i="10"/>
  <c r="U11" i="10" s="1"/>
  <c r="H11" i="10"/>
  <c r="V11" i="10" s="1"/>
  <c r="I11" i="10"/>
  <c r="W11" i="10" s="1"/>
  <c r="J11" i="10"/>
  <c r="X11" i="10" s="1"/>
  <c r="K11" i="10"/>
  <c r="Y11" i="10" s="1"/>
  <c r="L11" i="10"/>
  <c r="Z11" i="10" s="1"/>
  <c r="M11" i="10"/>
  <c r="AA11" i="10" s="1"/>
  <c r="E12" i="10"/>
  <c r="S12" i="10" s="1"/>
  <c r="F12" i="10"/>
  <c r="T12" i="10" s="1"/>
  <c r="G12" i="10"/>
  <c r="U12" i="10" s="1"/>
  <c r="H12" i="10"/>
  <c r="V12" i="10" s="1"/>
  <c r="I12" i="10"/>
  <c r="W12" i="10" s="1"/>
  <c r="J12" i="10"/>
  <c r="X12" i="10" s="1"/>
  <c r="K12" i="10"/>
  <c r="Y12" i="10" s="1"/>
  <c r="L12" i="10"/>
  <c r="Z12" i="10" s="1"/>
  <c r="M12" i="10"/>
  <c r="E13" i="10"/>
  <c r="S13" i="10" s="1"/>
  <c r="F13" i="10"/>
  <c r="T13" i="10" s="1"/>
  <c r="G13" i="10"/>
  <c r="U13" i="10" s="1"/>
  <c r="H13" i="10"/>
  <c r="V13" i="10" s="1"/>
  <c r="I13" i="10"/>
  <c r="J13" i="10"/>
  <c r="X13" i="10" s="1"/>
  <c r="K13" i="10"/>
  <c r="Y13" i="10" s="1"/>
  <c r="L13" i="10"/>
  <c r="Z13" i="10" s="1"/>
  <c r="M13" i="10"/>
  <c r="AA13" i="10" s="1"/>
  <c r="E14" i="10"/>
  <c r="S14" i="10" s="1"/>
  <c r="F14" i="10"/>
  <c r="T14" i="10" s="1"/>
  <c r="G14" i="10"/>
  <c r="U14" i="10" s="1"/>
  <c r="H14" i="10"/>
  <c r="V14" i="10" s="1"/>
  <c r="I14" i="10"/>
  <c r="W14" i="10" s="1"/>
  <c r="J14" i="10"/>
  <c r="X14" i="10" s="1"/>
  <c r="K14" i="10"/>
  <c r="Y14" i="10" s="1"/>
  <c r="L14" i="10"/>
  <c r="M14" i="10"/>
  <c r="AA14" i="10" s="1"/>
  <c r="E16" i="10"/>
  <c r="S16" i="10" s="1"/>
  <c r="F16" i="10"/>
  <c r="T16" i="10" s="1"/>
  <c r="G16" i="10"/>
  <c r="U16" i="10" s="1"/>
  <c r="H16" i="10"/>
  <c r="V16" i="10" s="1"/>
  <c r="I16" i="10"/>
  <c r="W16" i="10" s="1"/>
  <c r="J16" i="10"/>
  <c r="K16" i="10"/>
  <c r="Y16" i="10" s="1"/>
  <c r="L16" i="10"/>
  <c r="Z16" i="10" s="1"/>
  <c r="M16" i="10"/>
  <c r="AA16" i="10" s="1"/>
  <c r="E17" i="10"/>
  <c r="S17" i="10" s="1"/>
  <c r="F17" i="10"/>
  <c r="T17" i="10" s="1"/>
  <c r="G17" i="10"/>
  <c r="U17" i="10" s="1"/>
  <c r="H17" i="10"/>
  <c r="V17" i="10" s="1"/>
  <c r="I17" i="10"/>
  <c r="W17" i="10" s="1"/>
  <c r="J17" i="10"/>
  <c r="X17" i="10" s="1"/>
  <c r="K17" i="10"/>
  <c r="Y17" i="10" s="1"/>
  <c r="L17" i="10"/>
  <c r="Z17" i="10" s="1"/>
  <c r="M17" i="10"/>
  <c r="AA17" i="10" s="1"/>
  <c r="E19" i="10"/>
  <c r="F19" i="10"/>
  <c r="T19" i="10" s="1"/>
  <c r="G19" i="10"/>
  <c r="U19" i="10" s="1"/>
  <c r="H19" i="10"/>
  <c r="V19" i="10" s="1"/>
  <c r="I19" i="10"/>
  <c r="W19" i="10" s="1"/>
  <c r="J19" i="10"/>
  <c r="X19" i="10" s="1"/>
  <c r="K19" i="10"/>
  <c r="Y19" i="10" s="1"/>
  <c r="L19" i="10"/>
  <c r="Z19" i="10" s="1"/>
  <c r="M19" i="10"/>
  <c r="AA19" i="10" s="1"/>
  <c r="E20" i="10"/>
  <c r="S20" i="10" s="1"/>
  <c r="F20" i="10"/>
  <c r="T20" i="10" s="1"/>
  <c r="G20" i="10"/>
  <c r="U20" i="10" s="1"/>
  <c r="H20" i="10"/>
  <c r="V20" i="10" s="1"/>
  <c r="I20" i="10"/>
  <c r="W20" i="10" s="1"/>
  <c r="J20" i="10"/>
  <c r="X20" i="10" s="1"/>
  <c r="K20" i="10"/>
  <c r="Y20" i="10" s="1"/>
  <c r="L20" i="10"/>
  <c r="M20" i="10"/>
  <c r="AA20" i="10" s="1"/>
  <c r="E21" i="10"/>
  <c r="S21" i="10" s="1"/>
  <c r="F21" i="10"/>
  <c r="T21" i="10" s="1"/>
  <c r="G21" i="10"/>
  <c r="U21" i="10" s="1"/>
  <c r="H21" i="10"/>
  <c r="V21" i="10" s="1"/>
  <c r="I21" i="10"/>
  <c r="W21" i="10" s="1"/>
  <c r="J21" i="10"/>
  <c r="X21" i="10" s="1"/>
  <c r="K21" i="10"/>
  <c r="L21" i="10"/>
  <c r="Z21" i="10" s="1"/>
  <c r="M21" i="10"/>
  <c r="AA21" i="10" s="1"/>
  <c r="E23" i="10"/>
  <c r="S23" i="10" s="1"/>
  <c r="F23" i="10"/>
  <c r="T23" i="10" s="1"/>
  <c r="G23" i="10"/>
  <c r="U23" i="10" s="1"/>
  <c r="H23" i="10"/>
  <c r="V23" i="10" s="1"/>
  <c r="I23" i="10"/>
  <c r="W23" i="10" s="1"/>
  <c r="J23" i="10"/>
  <c r="X23" i="10" s="1"/>
  <c r="K23" i="10"/>
  <c r="Y23" i="10" s="1"/>
  <c r="L23" i="10"/>
  <c r="Z23" i="10" s="1"/>
  <c r="M23" i="10"/>
  <c r="AA23" i="10" s="1"/>
  <c r="E24" i="10"/>
  <c r="S24" i="10" s="1"/>
  <c r="F24" i="10"/>
  <c r="T24" i="10" s="1"/>
  <c r="G24" i="10"/>
  <c r="U24" i="10" s="1"/>
  <c r="H24" i="10"/>
  <c r="V24" i="10" s="1"/>
  <c r="I24" i="10"/>
  <c r="W24" i="10" s="1"/>
  <c r="J24" i="10"/>
  <c r="X24" i="10" s="1"/>
  <c r="K24" i="10"/>
  <c r="Y24" i="10" s="1"/>
  <c r="L24" i="10"/>
  <c r="Z24" i="10" s="1"/>
  <c r="M24" i="10"/>
  <c r="AA24" i="10" s="1"/>
  <c r="E25" i="10"/>
  <c r="S25" i="10" s="1"/>
  <c r="F25" i="10"/>
  <c r="T25" i="10" s="1"/>
  <c r="G25" i="10"/>
  <c r="U25" i="10" s="1"/>
  <c r="H25" i="10"/>
  <c r="V25" i="10" s="1"/>
  <c r="I25" i="10"/>
  <c r="J25" i="10"/>
  <c r="X25" i="10" s="1"/>
  <c r="K25" i="10"/>
  <c r="Y25" i="10" s="1"/>
  <c r="L25" i="10"/>
  <c r="Z25" i="10" s="1"/>
  <c r="M25" i="10"/>
  <c r="AA25" i="10" s="1"/>
  <c r="E26" i="10"/>
  <c r="S26" i="10" s="1"/>
  <c r="F26" i="10"/>
  <c r="T26" i="10" s="1"/>
  <c r="G26" i="10"/>
  <c r="H26" i="10"/>
  <c r="V26" i="10" s="1"/>
  <c r="I26" i="10"/>
  <c r="W26" i="10" s="1"/>
  <c r="J26" i="10"/>
  <c r="X26" i="10" s="1"/>
  <c r="K26" i="10"/>
  <c r="Y26" i="10" s="1"/>
  <c r="L26" i="10"/>
  <c r="Z26" i="10" s="1"/>
  <c r="M26" i="10"/>
  <c r="AA26" i="10" s="1"/>
  <c r="E27" i="10"/>
  <c r="F27" i="10"/>
  <c r="G27" i="10"/>
  <c r="U27" i="10" s="1"/>
  <c r="H27" i="10"/>
  <c r="V27" i="10" s="1"/>
  <c r="I27" i="10"/>
  <c r="W27" i="10" s="1"/>
  <c r="J27" i="10"/>
  <c r="X27" i="10" s="1"/>
  <c r="K27" i="10"/>
  <c r="Y27" i="10" s="1"/>
  <c r="L27" i="10"/>
  <c r="Z27" i="10" s="1"/>
  <c r="M27" i="10"/>
  <c r="AA27" i="10" s="1"/>
  <c r="N13" i="10"/>
  <c r="AB13" i="10" s="1"/>
  <c r="N14" i="10"/>
  <c r="N16" i="10"/>
  <c r="AB16" i="10" s="1"/>
  <c r="N17" i="10"/>
  <c r="AB17" i="10" s="1"/>
  <c r="N19" i="10"/>
  <c r="AB19" i="10" s="1"/>
  <c r="N21" i="10"/>
  <c r="AB21" i="10" s="1"/>
  <c r="N23" i="10"/>
  <c r="AB23" i="10" s="1"/>
  <c r="N24" i="10"/>
  <c r="AB24" i="10" s="1"/>
  <c r="N25" i="10"/>
  <c r="AB25" i="10" s="1"/>
  <c r="N26" i="10"/>
  <c r="AB26" i="10" s="1"/>
  <c r="N27" i="10"/>
  <c r="AB27" i="10" s="1"/>
  <c r="S18" i="11"/>
  <c r="U18" i="11"/>
  <c r="W18" i="11"/>
  <c r="T19" i="11"/>
  <c r="V19" i="11"/>
  <c r="X19" i="11"/>
  <c r="T21" i="11"/>
  <c r="V21" i="11"/>
  <c r="X21" i="11"/>
  <c r="S22" i="11"/>
  <c r="U22" i="11"/>
  <c r="W22" i="11"/>
  <c r="T23" i="11"/>
  <c r="V23" i="11"/>
  <c r="X23" i="11"/>
  <c r="T25" i="11"/>
  <c r="V25" i="11"/>
  <c r="X25" i="11"/>
  <c r="X5" i="11"/>
  <c r="AA5" i="11"/>
  <c r="AD130" i="11"/>
  <c r="AC130" i="11"/>
  <c r="AB130" i="11"/>
  <c r="AA130" i="11"/>
  <c r="Z130" i="11"/>
  <c r="Y130" i="11"/>
  <c r="X130" i="11"/>
  <c r="W130" i="11"/>
  <c r="V130" i="11"/>
  <c r="U130" i="11"/>
  <c r="T130" i="11"/>
  <c r="S130" i="11"/>
  <c r="AC129" i="11"/>
  <c r="AB129" i="11"/>
  <c r="AA129" i="11"/>
  <c r="Z129" i="11"/>
  <c r="Y129" i="11"/>
  <c r="X129" i="11"/>
  <c r="W129" i="11"/>
  <c r="V129" i="11"/>
  <c r="U129" i="11"/>
  <c r="T129" i="11"/>
  <c r="S129" i="11"/>
  <c r="AC128" i="11"/>
  <c r="AB128" i="11"/>
  <c r="AA128" i="11"/>
  <c r="Z128" i="11"/>
  <c r="Y128" i="11"/>
  <c r="X128" i="11"/>
  <c r="W128" i="11"/>
  <c r="V128" i="11"/>
  <c r="U128" i="11"/>
  <c r="T128" i="11"/>
  <c r="S128" i="11"/>
  <c r="AC127" i="11"/>
  <c r="AB127" i="11"/>
  <c r="AA127" i="11"/>
  <c r="Z127" i="11"/>
  <c r="Y127" i="11"/>
  <c r="X127" i="11"/>
  <c r="W127" i="11"/>
  <c r="V127" i="11"/>
  <c r="U127" i="11"/>
  <c r="T127" i="11"/>
  <c r="S127" i="11"/>
  <c r="AD126" i="11"/>
  <c r="AC126" i="11"/>
  <c r="AB126" i="11"/>
  <c r="AA126" i="11"/>
  <c r="Z126" i="11"/>
  <c r="Y126" i="11"/>
  <c r="X126" i="11"/>
  <c r="W126" i="11"/>
  <c r="V126" i="11"/>
  <c r="U126" i="11"/>
  <c r="T126" i="11"/>
  <c r="S126" i="11"/>
  <c r="AD125" i="11"/>
  <c r="AC125" i="11"/>
  <c r="AB125" i="11"/>
  <c r="AA125" i="11"/>
  <c r="Z125" i="11"/>
  <c r="Y125" i="11"/>
  <c r="X125" i="11"/>
  <c r="W125" i="11"/>
  <c r="V125" i="11"/>
  <c r="U125" i="11"/>
  <c r="T125" i="11"/>
  <c r="S125" i="11"/>
  <c r="AD124" i="11"/>
  <c r="AC124" i="11"/>
  <c r="AB124" i="11"/>
  <c r="AA124" i="11"/>
  <c r="Z124" i="11"/>
  <c r="Y124" i="11"/>
  <c r="X124" i="11"/>
  <c r="W124" i="11"/>
  <c r="V124" i="11"/>
  <c r="U124" i="11"/>
  <c r="T124" i="11"/>
  <c r="S124" i="11"/>
  <c r="AC123" i="11"/>
  <c r="AB123" i="11"/>
  <c r="AA123" i="11"/>
  <c r="Z123" i="11"/>
  <c r="Y123" i="11"/>
  <c r="X123" i="11"/>
  <c r="W123" i="11"/>
  <c r="V123" i="11"/>
  <c r="U123" i="11"/>
  <c r="T123" i="11"/>
  <c r="S123" i="11"/>
  <c r="AD122" i="11"/>
  <c r="AC122" i="11"/>
  <c r="AB122" i="11"/>
  <c r="AA122" i="11"/>
  <c r="Z122" i="11"/>
  <c r="Y122" i="11"/>
  <c r="X122" i="11"/>
  <c r="W122" i="11"/>
  <c r="V122" i="11"/>
  <c r="U122" i="11"/>
  <c r="T122" i="11"/>
  <c r="S122" i="11"/>
  <c r="AD121" i="11"/>
  <c r="AC121" i="11"/>
  <c r="AB121" i="11"/>
  <c r="AA121" i="11"/>
  <c r="Z121" i="11"/>
  <c r="Y121" i="11"/>
  <c r="X121" i="11"/>
  <c r="W121" i="11"/>
  <c r="V121" i="11"/>
  <c r="U121" i="11"/>
  <c r="T121" i="11"/>
  <c r="S121" i="11"/>
  <c r="AC120" i="11"/>
  <c r="AB120" i="11"/>
  <c r="AA120" i="11"/>
  <c r="Z120" i="11"/>
  <c r="Y120" i="11"/>
  <c r="X120" i="11"/>
  <c r="W120" i="11"/>
  <c r="V120" i="11"/>
  <c r="U120" i="11"/>
  <c r="T120" i="11"/>
  <c r="S120" i="11"/>
  <c r="AC119" i="11"/>
  <c r="AB119" i="11"/>
  <c r="AA119" i="11"/>
  <c r="Z119" i="11"/>
  <c r="Y119" i="11"/>
  <c r="X119" i="11"/>
  <c r="W119" i="11"/>
  <c r="V119" i="11"/>
  <c r="U119" i="11"/>
  <c r="T119" i="11"/>
  <c r="S119" i="11"/>
  <c r="AD118" i="11"/>
  <c r="AC118" i="11"/>
  <c r="AB118" i="11"/>
  <c r="AA118" i="11"/>
  <c r="Z118" i="11"/>
  <c r="Y118" i="11"/>
  <c r="X118" i="11"/>
  <c r="W118" i="11"/>
  <c r="V118" i="11"/>
  <c r="U118" i="11"/>
  <c r="T118" i="11"/>
  <c r="S118" i="11"/>
  <c r="AC117" i="11"/>
  <c r="AB117" i="11"/>
  <c r="AA117" i="11"/>
  <c r="Z117" i="11"/>
  <c r="Y117" i="11"/>
  <c r="X117" i="11"/>
  <c r="W117" i="11"/>
  <c r="V117" i="11"/>
  <c r="U117" i="11"/>
  <c r="T117" i="11"/>
  <c r="S117" i="11"/>
  <c r="AC116" i="11"/>
  <c r="AB116" i="11"/>
  <c r="AA116" i="11"/>
  <c r="Z116" i="11"/>
  <c r="Y116" i="11"/>
  <c r="X116" i="11"/>
  <c r="W116" i="11"/>
  <c r="V116" i="11"/>
  <c r="U116" i="11"/>
  <c r="T116" i="11"/>
  <c r="S116" i="11"/>
  <c r="AC115" i="11"/>
  <c r="AB115" i="11"/>
  <c r="AA115" i="11"/>
  <c r="Z115" i="11"/>
  <c r="Y115" i="11"/>
  <c r="X115" i="11"/>
  <c r="W115" i="11"/>
  <c r="V115" i="11"/>
  <c r="U115" i="11"/>
  <c r="T115" i="11"/>
  <c r="S115" i="11"/>
  <c r="AD114" i="11"/>
  <c r="AC114" i="11"/>
  <c r="AB114" i="11"/>
  <c r="AA114" i="11"/>
  <c r="Z114" i="11"/>
  <c r="Y114" i="11"/>
  <c r="X114" i="11"/>
  <c r="W114" i="11"/>
  <c r="V114" i="11"/>
  <c r="U114" i="11"/>
  <c r="T114" i="11"/>
  <c r="S114" i="11"/>
  <c r="AC113" i="11"/>
  <c r="AB113" i="11"/>
  <c r="AA113" i="11"/>
  <c r="Z113" i="11"/>
  <c r="Y113" i="11"/>
  <c r="X113" i="11"/>
  <c r="W113" i="11"/>
  <c r="V113" i="11"/>
  <c r="U113" i="11"/>
  <c r="T113" i="11"/>
  <c r="S113" i="11"/>
  <c r="AC112" i="11"/>
  <c r="AB112" i="11"/>
  <c r="AA112" i="11"/>
  <c r="Z112" i="11"/>
  <c r="Y112" i="11"/>
  <c r="X112" i="11"/>
  <c r="W112" i="11"/>
  <c r="V112" i="11"/>
  <c r="U112" i="11"/>
  <c r="T112" i="11"/>
  <c r="S112" i="11"/>
  <c r="AC111" i="11"/>
  <c r="AB111" i="11"/>
  <c r="AA111" i="11"/>
  <c r="Z111" i="11"/>
  <c r="Y111" i="11"/>
  <c r="X111" i="11"/>
  <c r="W111" i="11"/>
  <c r="V111" i="11"/>
  <c r="U111" i="11"/>
  <c r="T111" i="11"/>
  <c r="S111" i="11"/>
  <c r="AD110" i="11"/>
  <c r="AC110" i="11"/>
  <c r="AB110" i="11"/>
  <c r="AA110" i="11"/>
  <c r="Z110" i="11"/>
  <c r="Y110" i="11"/>
  <c r="X110" i="11"/>
  <c r="W110" i="11"/>
  <c r="V110" i="11"/>
  <c r="U110" i="11"/>
  <c r="T110" i="11"/>
  <c r="S110" i="11"/>
  <c r="AD109" i="11"/>
  <c r="AC109" i="11"/>
  <c r="AB109" i="11"/>
  <c r="AA109" i="11"/>
  <c r="Z109" i="11"/>
  <c r="Y109" i="11"/>
  <c r="X109" i="11"/>
  <c r="W109" i="11"/>
  <c r="V109" i="11"/>
  <c r="U109" i="11"/>
  <c r="T109" i="11"/>
  <c r="S109" i="11"/>
  <c r="AD108" i="11"/>
  <c r="AC108" i="11"/>
  <c r="AB108" i="11"/>
  <c r="AA108" i="11"/>
  <c r="Z108" i="11"/>
  <c r="Y108" i="11"/>
  <c r="X108" i="11"/>
  <c r="W108" i="11"/>
  <c r="V108" i="11"/>
  <c r="U108" i="11"/>
  <c r="T108" i="11"/>
  <c r="S108" i="11"/>
  <c r="AC107" i="11"/>
  <c r="AB107" i="11"/>
  <c r="AA107" i="11"/>
  <c r="Z107" i="11"/>
  <c r="Y107" i="11"/>
  <c r="X107" i="11"/>
  <c r="W107" i="11"/>
  <c r="V107" i="11"/>
  <c r="U107" i="11"/>
  <c r="T107" i="11"/>
  <c r="S107" i="11"/>
  <c r="AD96" i="11"/>
  <c r="AC96" i="11"/>
  <c r="AB96" i="11"/>
  <c r="AA96" i="11"/>
  <c r="Z96" i="11"/>
  <c r="Y96" i="11"/>
  <c r="X96" i="11"/>
  <c r="W96" i="11"/>
  <c r="V96" i="11"/>
  <c r="U96" i="11"/>
  <c r="T96" i="11"/>
  <c r="S96" i="11"/>
  <c r="AD95" i="11"/>
  <c r="AC95" i="11"/>
  <c r="AB95" i="11"/>
  <c r="AA95" i="11"/>
  <c r="Z95" i="11"/>
  <c r="Y95" i="11"/>
  <c r="X95" i="11"/>
  <c r="W95" i="11"/>
  <c r="V95" i="11"/>
  <c r="U95" i="11"/>
  <c r="T95" i="11"/>
  <c r="S95" i="11"/>
  <c r="AD94" i="11"/>
  <c r="AC94" i="11"/>
  <c r="AB94" i="11"/>
  <c r="AA94" i="11"/>
  <c r="Z94" i="11"/>
  <c r="Y94" i="11"/>
  <c r="X94" i="11"/>
  <c r="W94" i="11"/>
  <c r="V94" i="11"/>
  <c r="U94" i="11"/>
  <c r="T94" i="11"/>
  <c r="S94" i="11"/>
  <c r="AC93" i="11"/>
  <c r="AB93" i="11"/>
  <c r="AA93" i="11"/>
  <c r="Z93" i="11"/>
  <c r="Y93" i="11"/>
  <c r="X93" i="11"/>
  <c r="W93" i="11"/>
  <c r="V93" i="11"/>
  <c r="U93" i="11"/>
  <c r="T93" i="11"/>
  <c r="S93" i="11"/>
  <c r="AD92" i="11"/>
  <c r="AC92" i="11"/>
  <c r="AB92" i="11"/>
  <c r="AA92" i="11"/>
  <c r="Z92" i="11"/>
  <c r="Y92" i="11"/>
  <c r="X92" i="11"/>
  <c r="W92" i="11"/>
  <c r="V92" i="11"/>
  <c r="U92" i="11"/>
  <c r="T92" i="11"/>
  <c r="S92" i="11"/>
  <c r="AD91" i="11"/>
  <c r="AC91" i="11"/>
  <c r="AB91" i="11"/>
  <c r="AA91" i="11"/>
  <c r="Z91" i="11"/>
  <c r="Y91" i="11"/>
  <c r="X91" i="11"/>
  <c r="W91" i="11"/>
  <c r="V91" i="11"/>
  <c r="U91" i="11"/>
  <c r="T91" i="11"/>
  <c r="S91" i="11"/>
  <c r="AD90" i="11"/>
  <c r="AC90" i="11"/>
  <c r="AB90" i="11"/>
  <c r="AA90" i="11"/>
  <c r="Z90" i="11"/>
  <c r="Y90" i="11"/>
  <c r="X90" i="11"/>
  <c r="W90" i="11"/>
  <c r="V90" i="11"/>
  <c r="U90" i="11"/>
  <c r="T90" i="11"/>
  <c r="S90" i="11"/>
  <c r="AC89" i="11"/>
  <c r="AB89" i="11"/>
  <c r="AA89" i="11"/>
  <c r="Z89" i="11"/>
  <c r="Y89" i="11"/>
  <c r="X89" i="11"/>
  <c r="W89" i="11"/>
  <c r="V89" i="11"/>
  <c r="U89" i="11"/>
  <c r="T89" i="11"/>
  <c r="S89" i="11"/>
  <c r="AD88" i="11"/>
  <c r="AC88" i="11"/>
  <c r="AB88" i="11"/>
  <c r="AA88" i="11"/>
  <c r="Z88" i="11"/>
  <c r="Y88" i="11"/>
  <c r="X88" i="11"/>
  <c r="W88" i="11"/>
  <c r="V88" i="11"/>
  <c r="U88" i="11"/>
  <c r="T88" i="11"/>
  <c r="S88" i="11"/>
  <c r="AD87" i="11"/>
  <c r="AC87" i="11"/>
  <c r="AB87" i="11"/>
  <c r="AA87" i="11"/>
  <c r="Z87" i="11"/>
  <c r="Y87" i="11"/>
  <c r="X87" i="11"/>
  <c r="W87" i="11"/>
  <c r="V87" i="11"/>
  <c r="U87" i="11"/>
  <c r="T87" i="11"/>
  <c r="S87" i="11"/>
  <c r="AD86" i="11"/>
  <c r="AC86" i="11"/>
  <c r="AB86" i="11"/>
  <c r="AA86" i="11"/>
  <c r="Z86" i="11"/>
  <c r="Y86" i="11"/>
  <c r="X86" i="11"/>
  <c r="W86" i="11"/>
  <c r="V86" i="11"/>
  <c r="U86" i="11"/>
  <c r="T86" i="11"/>
  <c r="S86" i="11"/>
  <c r="AC85" i="11"/>
  <c r="AB85" i="11"/>
  <c r="AA85" i="11"/>
  <c r="Z85" i="11"/>
  <c r="Y85" i="11"/>
  <c r="X85" i="11"/>
  <c r="W85" i="11"/>
  <c r="V85" i="11"/>
  <c r="U85" i="11"/>
  <c r="T85" i="11"/>
  <c r="S85" i="11"/>
  <c r="AD84" i="11"/>
  <c r="AC84" i="11"/>
  <c r="AB84" i="11"/>
  <c r="AA84" i="11"/>
  <c r="Z84" i="11"/>
  <c r="Y84" i="11"/>
  <c r="X84" i="11"/>
  <c r="W84" i="11"/>
  <c r="V84" i="11"/>
  <c r="U84" i="11"/>
  <c r="T84" i="11"/>
  <c r="S84" i="11"/>
  <c r="AD83" i="11"/>
  <c r="AC83" i="11"/>
  <c r="AB83" i="11"/>
  <c r="AA83" i="11"/>
  <c r="Z83" i="11"/>
  <c r="Y83" i="11"/>
  <c r="X83" i="11"/>
  <c r="W83" i="11"/>
  <c r="V83" i="11"/>
  <c r="U83" i="11"/>
  <c r="T83" i="11"/>
  <c r="S83" i="11"/>
  <c r="AD82" i="11"/>
  <c r="AC82" i="11"/>
  <c r="AB82" i="11"/>
  <c r="AA82" i="11"/>
  <c r="Z82" i="11"/>
  <c r="Y82" i="11"/>
  <c r="X82" i="11"/>
  <c r="W82" i="11"/>
  <c r="V82" i="11"/>
  <c r="U82" i="11"/>
  <c r="T82" i="11"/>
  <c r="S82" i="11"/>
  <c r="AC81" i="11"/>
  <c r="AB81" i="11"/>
  <c r="AA81" i="11"/>
  <c r="Z81" i="11"/>
  <c r="Y81" i="11"/>
  <c r="X81" i="11"/>
  <c r="W81" i="11"/>
  <c r="V81" i="11"/>
  <c r="U81" i="11"/>
  <c r="T81" i="11"/>
  <c r="S81" i="11"/>
  <c r="AD80" i="11"/>
  <c r="AC80" i="11"/>
  <c r="AB80" i="11"/>
  <c r="AA80" i="11"/>
  <c r="Z80" i="11"/>
  <c r="Y80" i="11"/>
  <c r="X80" i="11"/>
  <c r="W80" i="11"/>
  <c r="V80" i="11"/>
  <c r="U80" i="11"/>
  <c r="T80" i="11"/>
  <c r="S80" i="11"/>
  <c r="AD79" i="11"/>
  <c r="AC79" i="11"/>
  <c r="AB79" i="11"/>
  <c r="AA79" i="11"/>
  <c r="Z79" i="11"/>
  <c r="Y79" i="11"/>
  <c r="X79" i="11"/>
  <c r="W79" i="11"/>
  <c r="V79" i="11"/>
  <c r="U79" i="11"/>
  <c r="T79" i="11"/>
  <c r="S79" i="11"/>
  <c r="AD78" i="11"/>
  <c r="AC78" i="11"/>
  <c r="AB78" i="11"/>
  <c r="AA78" i="11"/>
  <c r="Z78" i="11"/>
  <c r="Y78" i="11"/>
  <c r="X78" i="11"/>
  <c r="W78" i="11"/>
  <c r="V78" i="11"/>
  <c r="U78" i="11"/>
  <c r="T78" i="11"/>
  <c r="S78" i="11"/>
  <c r="AC77" i="11"/>
  <c r="AB77" i="11"/>
  <c r="AA77" i="11"/>
  <c r="Z77" i="11"/>
  <c r="Y77" i="11"/>
  <c r="X77" i="11"/>
  <c r="W77" i="11"/>
  <c r="V77" i="11"/>
  <c r="U77" i="11"/>
  <c r="T77" i="11"/>
  <c r="S77" i="11"/>
  <c r="AD76" i="11"/>
  <c r="AC76" i="11"/>
  <c r="AB76" i="11"/>
  <c r="AA76" i="11"/>
  <c r="Z76" i="11"/>
  <c r="Y76" i="11"/>
  <c r="X76" i="11"/>
  <c r="W76" i="11"/>
  <c r="V76" i="11"/>
  <c r="U76" i="11"/>
  <c r="T76" i="11"/>
  <c r="S76" i="11"/>
  <c r="AD75" i="11"/>
  <c r="AC75" i="11"/>
  <c r="AB75" i="11"/>
  <c r="AA75" i="11"/>
  <c r="Z75" i="11"/>
  <c r="Y75" i="11"/>
  <c r="X75" i="11"/>
  <c r="W75" i="11"/>
  <c r="V75" i="11"/>
  <c r="U75" i="11"/>
  <c r="T75" i="11"/>
  <c r="S75" i="11"/>
  <c r="AD74" i="11"/>
  <c r="AC74" i="11"/>
  <c r="AB74" i="11"/>
  <c r="AA74" i="11"/>
  <c r="Z74" i="11"/>
  <c r="Y74" i="11"/>
  <c r="X74" i="11"/>
  <c r="W74" i="11"/>
  <c r="V74" i="11"/>
  <c r="U74" i="11"/>
  <c r="T74" i="11"/>
  <c r="S74" i="11"/>
  <c r="AC73" i="11"/>
  <c r="AB73" i="11"/>
  <c r="AA73" i="11"/>
  <c r="Z73" i="11"/>
  <c r="Y73" i="11"/>
  <c r="X73" i="11"/>
  <c r="W73" i="11"/>
  <c r="V73" i="11"/>
  <c r="U73" i="11"/>
  <c r="T73" i="11"/>
  <c r="S73" i="11"/>
  <c r="AD62" i="11"/>
  <c r="AC62" i="11"/>
  <c r="AB62" i="11"/>
  <c r="AA62" i="11"/>
  <c r="Z62" i="11"/>
  <c r="Y62" i="11"/>
  <c r="X62" i="11"/>
  <c r="W62" i="11"/>
  <c r="V62" i="11"/>
  <c r="U62" i="11"/>
  <c r="T62" i="11"/>
  <c r="S62" i="11"/>
  <c r="AD61" i="11"/>
  <c r="AC61" i="11"/>
  <c r="AB61" i="11"/>
  <c r="AA61" i="11"/>
  <c r="Z61" i="11"/>
  <c r="Y61" i="11"/>
  <c r="X61" i="11"/>
  <c r="W61" i="11"/>
  <c r="V61" i="11"/>
  <c r="U61" i="11"/>
  <c r="T61" i="11"/>
  <c r="S61" i="11"/>
  <c r="AD60" i="11"/>
  <c r="AC60" i="11"/>
  <c r="AB60" i="11"/>
  <c r="AA60" i="11"/>
  <c r="Z60" i="11"/>
  <c r="Y60" i="11"/>
  <c r="X60" i="11"/>
  <c r="W60" i="11"/>
  <c r="V60" i="11"/>
  <c r="U60" i="11"/>
  <c r="T60" i="11"/>
  <c r="S60" i="11"/>
  <c r="AC59" i="11"/>
  <c r="AB59" i="11"/>
  <c r="AA59" i="11"/>
  <c r="Z59" i="11"/>
  <c r="Y59" i="11"/>
  <c r="X59" i="11"/>
  <c r="W59" i="11"/>
  <c r="V59" i="11"/>
  <c r="U59" i="11"/>
  <c r="T59" i="11"/>
  <c r="S59" i="11"/>
  <c r="AD58" i="11"/>
  <c r="AC58" i="11"/>
  <c r="AB58" i="11"/>
  <c r="AA58" i="11"/>
  <c r="Z58" i="11"/>
  <c r="Y58" i="11"/>
  <c r="X58" i="11"/>
  <c r="W58" i="11"/>
  <c r="V58" i="11"/>
  <c r="U58" i="11"/>
  <c r="T58" i="11"/>
  <c r="S58" i="11"/>
  <c r="AD57" i="11"/>
  <c r="AC57" i="11"/>
  <c r="AB57" i="11"/>
  <c r="AA57" i="11"/>
  <c r="Z57" i="11"/>
  <c r="Y57" i="11"/>
  <c r="X57" i="11"/>
  <c r="W57" i="11"/>
  <c r="V57" i="11"/>
  <c r="U57" i="11"/>
  <c r="T57" i="11"/>
  <c r="S57" i="11"/>
  <c r="AD56" i="11"/>
  <c r="AC56" i="11"/>
  <c r="AB56" i="11"/>
  <c r="AA56" i="11"/>
  <c r="Z56" i="11"/>
  <c r="Y56" i="11"/>
  <c r="X56" i="11"/>
  <c r="W56" i="11"/>
  <c r="V56" i="11"/>
  <c r="U56" i="11"/>
  <c r="T56" i="11"/>
  <c r="S56" i="11"/>
  <c r="AC55" i="11"/>
  <c r="AB55" i="11"/>
  <c r="AA55" i="11"/>
  <c r="Z55" i="11"/>
  <c r="Y55" i="11"/>
  <c r="X55" i="11"/>
  <c r="W55" i="11"/>
  <c r="V55" i="11"/>
  <c r="U55" i="11"/>
  <c r="T55" i="11"/>
  <c r="S55" i="11"/>
  <c r="AD53" i="11"/>
  <c r="AC53" i="11"/>
  <c r="AB53" i="11"/>
  <c r="AA53" i="11"/>
  <c r="Z53" i="11"/>
  <c r="Y53" i="11"/>
  <c r="X53" i="11"/>
  <c r="W53" i="11"/>
  <c r="V53" i="11"/>
  <c r="U53" i="11"/>
  <c r="T53" i="11"/>
  <c r="S53" i="11"/>
  <c r="AD52" i="11"/>
  <c r="AC52" i="11"/>
  <c r="AB52" i="11"/>
  <c r="AA52" i="11"/>
  <c r="Z52" i="11"/>
  <c r="Y52" i="11"/>
  <c r="X52" i="11"/>
  <c r="W52" i="11"/>
  <c r="V52" i="11"/>
  <c r="U52" i="11"/>
  <c r="T52" i="11"/>
  <c r="S52" i="11"/>
  <c r="AC51" i="11"/>
  <c r="AB51" i="11"/>
  <c r="AA51" i="11"/>
  <c r="Z51" i="11"/>
  <c r="Y51" i="11"/>
  <c r="X51" i="11"/>
  <c r="W51" i="11"/>
  <c r="V51" i="11"/>
  <c r="U51" i="11"/>
  <c r="T51" i="11"/>
  <c r="S51" i="11"/>
  <c r="AD50" i="11"/>
  <c r="AC50" i="11"/>
  <c r="AB50" i="11"/>
  <c r="AA50" i="11"/>
  <c r="Z50" i="11"/>
  <c r="Y50" i="11"/>
  <c r="X50" i="11"/>
  <c r="W50" i="11"/>
  <c r="V50" i="11"/>
  <c r="U50" i="11"/>
  <c r="T50" i="11"/>
  <c r="S50" i="11"/>
  <c r="AD49" i="11"/>
  <c r="AC49" i="11"/>
  <c r="AB49" i="11"/>
  <c r="AA49" i="11"/>
  <c r="Z49" i="11"/>
  <c r="Y49" i="11"/>
  <c r="X49" i="11"/>
  <c r="W49" i="11"/>
  <c r="V49" i="11"/>
  <c r="U49" i="11"/>
  <c r="T49" i="11"/>
  <c r="S49" i="11"/>
  <c r="AD48" i="11"/>
  <c r="AC48" i="11"/>
  <c r="AB48" i="11"/>
  <c r="AA48" i="11"/>
  <c r="Z48" i="11"/>
  <c r="Y48" i="11"/>
  <c r="X48" i="11"/>
  <c r="W48" i="11"/>
  <c r="V48" i="11"/>
  <c r="U48" i="11"/>
  <c r="T48" i="11"/>
  <c r="S48" i="11"/>
  <c r="AC47" i="11"/>
  <c r="AB47" i="11"/>
  <c r="AA47" i="11"/>
  <c r="Z47" i="11"/>
  <c r="Y47" i="11"/>
  <c r="X47" i="11"/>
  <c r="W47" i="11"/>
  <c r="V47" i="11"/>
  <c r="U47" i="11"/>
  <c r="T47" i="11"/>
  <c r="S47" i="11"/>
  <c r="AD46" i="11"/>
  <c r="AC46" i="11"/>
  <c r="AB46" i="11"/>
  <c r="AA46" i="11"/>
  <c r="Z46" i="11"/>
  <c r="Y46" i="11"/>
  <c r="X46" i="11"/>
  <c r="W46" i="11"/>
  <c r="V46" i="11"/>
  <c r="U46" i="11"/>
  <c r="T46" i="11"/>
  <c r="S46" i="11"/>
  <c r="AD45" i="11"/>
  <c r="AC45" i="11"/>
  <c r="AB45" i="11"/>
  <c r="AA45" i="11"/>
  <c r="Z45" i="11"/>
  <c r="Y45" i="11"/>
  <c r="X45" i="11"/>
  <c r="W45" i="11"/>
  <c r="V45" i="11"/>
  <c r="U45" i="11"/>
  <c r="T45" i="11"/>
  <c r="S45" i="11"/>
  <c r="AD44" i="11"/>
  <c r="AC44" i="11"/>
  <c r="AB44" i="11"/>
  <c r="AA44" i="11"/>
  <c r="Z44" i="11"/>
  <c r="Y44" i="11"/>
  <c r="X44" i="11"/>
  <c r="W44" i="11"/>
  <c r="V44" i="11"/>
  <c r="U44" i="11"/>
  <c r="T44" i="11"/>
  <c r="S44" i="11"/>
  <c r="AC43" i="11"/>
  <c r="AB43" i="11"/>
  <c r="AA43" i="11"/>
  <c r="Z43" i="11"/>
  <c r="Y43" i="11"/>
  <c r="X43" i="11"/>
  <c r="W43" i="11"/>
  <c r="V43" i="11"/>
  <c r="U43" i="11"/>
  <c r="T43" i="11"/>
  <c r="S43" i="11"/>
  <c r="AC42" i="11"/>
  <c r="AB42" i="11"/>
  <c r="AA42" i="11"/>
  <c r="Z42" i="11"/>
  <c r="Y42" i="11"/>
  <c r="X42" i="11"/>
  <c r="W42" i="11"/>
  <c r="V42" i="11"/>
  <c r="U42" i="11"/>
  <c r="T42" i="11"/>
  <c r="S42" i="11"/>
  <c r="AD41" i="11"/>
  <c r="AC41" i="11"/>
  <c r="AB41" i="11"/>
  <c r="AA41" i="11"/>
  <c r="Z41" i="11"/>
  <c r="Y41" i="11"/>
  <c r="X41" i="11"/>
  <c r="W41" i="11"/>
  <c r="V41" i="11"/>
  <c r="U41" i="11"/>
  <c r="T41" i="11"/>
  <c r="S41" i="11"/>
  <c r="AD40" i="11"/>
  <c r="AC40" i="11"/>
  <c r="AB40" i="11"/>
  <c r="AA40" i="11"/>
  <c r="Z40" i="11"/>
  <c r="Y40" i="11"/>
  <c r="X40" i="11"/>
  <c r="W40" i="11"/>
  <c r="V40" i="11"/>
  <c r="U40" i="11"/>
  <c r="T40" i="11"/>
  <c r="S40" i="11"/>
  <c r="AC39" i="11"/>
  <c r="AB39" i="11"/>
  <c r="AA39" i="11"/>
  <c r="Z39" i="11"/>
  <c r="Y39" i="11"/>
  <c r="X39" i="11"/>
  <c r="W39" i="11"/>
  <c r="V39" i="11"/>
  <c r="U39" i="11"/>
  <c r="T39" i="11"/>
  <c r="S39" i="11"/>
  <c r="T22" i="11"/>
  <c r="V22" i="11"/>
  <c r="X22" i="11"/>
  <c r="Y22" i="11"/>
  <c r="Z22" i="11"/>
  <c r="AA22" i="11"/>
  <c r="AB22" i="11"/>
  <c r="AC22" i="11"/>
  <c r="AD22" i="11"/>
  <c r="T18" i="11"/>
  <c r="V18" i="11"/>
  <c r="X18" i="11"/>
  <c r="Y18" i="11"/>
  <c r="Z18" i="11"/>
  <c r="AA18" i="11"/>
  <c r="AB18" i="11"/>
  <c r="AC18" i="11"/>
  <c r="AD18" i="11"/>
  <c r="T15" i="11"/>
  <c r="X15" i="11"/>
  <c r="AB15" i="11"/>
  <c r="S9" i="11"/>
  <c r="T9" i="11"/>
  <c r="U9" i="11"/>
  <c r="V9" i="11"/>
  <c r="W9" i="11"/>
  <c r="X9" i="11"/>
  <c r="Y9" i="11"/>
  <c r="Z9" i="11"/>
  <c r="AA9" i="11"/>
  <c r="AB9" i="11"/>
  <c r="AC9" i="11"/>
  <c r="AD9" i="11"/>
  <c r="S6" i="11"/>
  <c r="T6" i="11"/>
  <c r="U6" i="11"/>
  <c r="V6" i="11"/>
  <c r="W6" i="11"/>
  <c r="X6" i="11"/>
  <c r="Y6" i="11"/>
  <c r="Z6" i="11"/>
  <c r="AA6" i="11"/>
  <c r="AB6" i="11"/>
  <c r="AC6" i="11"/>
  <c r="AD6" i="11"/>
  <c r="AD28" i="11"/>
  <c r="AC28" i="11"/>
  <c r="AB28" i="11"/>
  <c r="AA28" i="11"/>
  <c r="Z28" i="11"/>
  <c r="Y28" i="11"/>
  <c r="X28" i="11"/>
  <c r="W28" i="11"/>
  <c r="V28" i="11"/>
  <c r="U28" i="11"/>
  <c r="T28" i="11"/>
  <c r="S28" i="11"/>
  <c r="AD27" i="11"/>
  <c r="AC27" i="11"/>
  <c r="AB27" i="11"/>
  <c r="AA27" i="11"/>
  <c r="Z27" i="11"/>
  <c r="Y27" i="11"/>
  <c r="X27" i="11"/>
  <c r="W27" i="11"/>
  <c r="V27" i="11"/>
  <c r="U27" i="11"/>
  <c r="T27" i="11"/>
  <c r="S27" i="11"/>
  <c r="AD26" i="11"/>
  <c r="AC26" i="11"/>
  <c r="AB26" i="11"/>
  <c r="AA26" i="11"/>
  <c r="Z26" i="11"/>
  <c r="Y26" i="11"/>
  <c r="X26" i="11"/>
  <c r="W26" i="11"/>
  <c r="V26" i="11"/>
  <c r="U26" i="11"/>
  <c r="T26" i="11"/>
  <c r="S26" i="11"/>
  <c r="AD25" i="11"/>
  <c r="AC25" i="11"/>
  <c r="AB25" i="11"/>
  <c r="AA25" i="11"/>
  <c r="Z25" i="11"/>
  <c r="Y25" i="11"/>
  <c r="W25" i="11"/>
  <c r="U25" i="11"/>
  <c r="S25" i="11"/>
  <c r="AD24" i="11"/>
  <c r="AC24" i="11"/>
  <c r="AB24" i="11"/>
  <c r="AA24" i="11"/>
  <c r="Z24" i="11"/>
  <c r="Y24" i="11"/>
  <c r="X24" i="11"/>
  <c r="W24" i="11"/>
  <c r="V24" i="11"/>
  <c r="U24" i="11"/>
  <c r="T24" i="11"/>
  <c r="S24" i="11"/>
  <c r="AD23" i="11"/>
  <c r="AC23" i="11"/>
  <c r="AB23" i="11"/>
  <c r="AA23" i="11"/>
  <c r="Z23" i="11"/>
  <c r="Y23" i="11"/>
  <c r="W23" i="11"/>
  <c r="U23" i="11"/>
  <c r="S23" i="11"/>
  <c r="AD21" i="11"/>
  <c r="AC21" i="11"/>
  <c r="AB21" i="11"/>
  <c r="AA21" i="11"/>
  <c r="Z21" i="11"/>
  <c r="Y21" i="11"/>
  <c r="W21" i="11"/>
  <c r="U21" i="11"/>
  <c r="S21" i="11"/>
  <c r="AD19" i="11"/>
  <c r="AC19" i="11"/>
  <c r="AB19" i="11"/>
  <c r="AA19" i="11"/>
  <c r="Z19" i="11"/>
  <c r="Y19" i="11"/>
  <c r="W19" i="11"/>
  <c r="U19" i="11"/>
  <c r="S19" i="11"/>
  <c r="AD16" i="11"/>
  <c r="AC16" i="11"/>
  <c r="AB16" i="11"/>
  <c r="AA16" i="11"/>
  <c r="Z16" i="11"/>
  <c r="Y16" i="11"/>
  <c r="X16" i="11"/>
  <c r="W16" i="11"/>
  <c r="V16" i="11"/>
  <c r="U16" i="11"/>
  <c r="T16" i="11"/>
  <c r="S16" i="11"/>
  <c r="AD14" i="11"/>
  <c r="AC14" i="11"/>
  <c r="AB14" i="11"/>
  <c r="AA14" i="11"/>
  <c r="Z14" i="11"/>
  <c r="Y14" i="11"/>
  <c r="X14" i="11"/>
  <c r="W14" i="11"/>
  <c r="V14" i="11"/>
  <c r="U14" i="11"/>
  <c r="T14" i="11"/>
  <c r="S14" i="11"/>
  <c r="AD13" i="11"/>
  <c r="AC13" i="11"/>
  <c r="AB13" i="11"/>
  <c r="AA13" i="11"/>
  <c r="Z13" i="11"/>
  <c r="Y13" i="11"/>
  <c r="X13" i="11"/>
  <c r="W13" i="11"/>
  <c r="V13" i="11"/>
  <c r="U13" i="11"/>
  <c r="T13" i="11"/>
  <c r="S13" i="11"/>
  <c r="AB12" i="11"/>
  <c r="AA12" i="11"/>
  <c r="Z12" i="11"/>
  <c r="Y12" i="11"/>
  <c r="X12" i="11"/>
  <c r="W12" i="11"/>
  <c r="V12" i="11"/>
  <c r="U12" i="11"/>
  <c r="T12" i="11"/>
  <c r="S12" i="11"/>
  <c r="AD11" i="11"/>
  <c r="AC11" i="11"/>
  <c r="AB11" i="11"/>
  <c r="AA11" i="11"/>
  <c r="Z11" i="11"/>
  <c r="Y11" i="11"/>
  <c r="X11" i="11"/>
  <c r="W11" i="11"/>
  <c r="V11" i="11"/>
  <c r="U11" i="11"/>
  <c r="T11" i="11"/>
  <c r="S11" i="11"/>
  <c r="AD10" i="11"/>
  <c r="AC10" i="11"/>
  <c r="AB10" i="11"/>
  <c r="AA10" i="11"/>
  <c r="Z10" i="11"/>
  <c r="Y10" i="11"/>
  <c r="X10" i="11"/>
  <c r="W10" i="11"/>
  <c r="V10" i="11"/>
  <c r="U10" i="11"/>
  <c r="T10" i="11"/>
  <c r="S10" i="11"/>
  <c r="AB8" i="11"/>
  <c r="AA8" i="11"/>
  <c r="Z8" i="11"/>
  <c r="Y8" i="11"/>
  <c r="X8" i="11"/>
  <c r="W8" i="11"/>
  <c r="V8" i="11"/>
  <c r="U8" i="11"/>
  <c r="T8" i="11"/>
  <c r="S8" i="11"/>
  <c r="AD7" i="11"/>
  <c r="AC7" i="11"/>
  <c r="AB7" i="11"/>
  <c r="AA7" i="11"/>
  <c r="Z7" i="11"/>
  <c r="Y7" i="11"/>
  <c r="X7" i="11"/>
  <c r="W7" i="11"/>
  <c r="V7" i="11"/>
  <c r="U7" i="11"/>
  <c r="T7" i="11"/>
  <c r="S7" i="11"/>
  <c r="AD5" i="11"/>
  <c r="AC5" i="11"/>
  <c r="AB5" i="11"/>
  <c r="Z5" i="11"/>
  <c r="Y5" i="11"/>
  <c r="W5" i="11"/>
  <c r="V5" i="11"/>
  <c r="U5" i="11"/>
  <c r="T5" i="11"/>
  <c r="S5" i="11"/>
  <c r="O55" i="10"/>
  <c r="AC55" i="10" s="1"/>
  <c r="N55" i="10"/>
  <c r="AB55" i="10" s="1"/>
  <c r="M55" i="10"/>
  <c r="AA55" i="10" s="1"/>
  <c r="L55" i="10"/>
  <c r="Z55" i="10" s="1"/>
  <c r="K55" i="10"/>
  <c r="J55" i="10"/>
  <c r="X55" i="10" s="1"/>
  <c r="I55" i="10"/>
  <c r="W55" i="10" s="1"/>
  <c r="H55" i="10"/>
  <c r="G55" i="10"/>
  <c r="F55" i="10"/>
  <c r="E55" i="10"/>
  <c r="S55" i="10" s="1"/>
  <c r="P54" i="10"/>
  <c r="AD54" i="10" s="1"/>
  <c r="O54" i="10"/>
  <c r="AC54" i="10" s="1"/>
  <c r="N54" i="10"/>
  <c r="AB54" i="10" s="1"/>
  <c r="M54" i="10"/>
  <c r="AA54" i="10" s="1"/>
  <c r="L54" i="10"/>
  <c r="K54" i="10"/>
  <c r="J54" i="10"/>
  <c r="X54" i="10" s="1"/>
  <c r="I54" i="10"/>
  <c r="W54" i="10" s="1"/>
  <c r="H54" i="10"/>
  <c r="G54" i="10"/>
  <c r="F54" i="10"/>
  <c r="T54" i="10" s="1"/>
  <c r="E54" i="10"/>
  <c r="S54" i="10" s="1"/>
  <c r="O52" i="10"/>
  <c r="AC52" i="10" s="1"/>
  <c r="N52" i="10"/>
  <c r="M52" i="10"/>
  <c r="L52" i="10"/>
  <c r="Z52" i="10" s="1"/>
  <c r="K52" i="10"/>
  <c r="Y52" i="10" s="1"/>
  <c r="J52" i="10"/>
  <c r="X52" i="10" s="1"/>
  <c r="I52" i="10"/>
  <c r="W52" i="10" s="1"/>
  <c r="H52" i="10"/>
  <c r="V52" i="10" s="1"/>
  <c r="G52" i="10"/>
  <c r="F52" i="10"/>
  <c r="T52" i="10" s="1"/>
  <c r="E52" i="10"/>
  <c r="S52" i="10" s="1"/>
  <c r="P51" i="10"/>
  <c r="AD51" i="10" s="1"/>
  <c r="O51" i="10"/>
  <c r="AC51" i="10" s="1"/>
  <c r="N51" i="10"/>
  <c r="AB51" i="10" s="1"/>
  <c r="M51" i="10"/>
  <c r="AA51" i="10" s="1"/>
  <c r="L51" i="10"/>
  <c r="Z51" i="10" s="1"/>
  <c r="K51" i="10"/>
  <c r="J51" i="10"/>
  <c r="X51" i="10" s="1"/>
  <c r="I51" i="10"/>
  <c r="W51" i="10" s="1"/>
  <c r="H51" i="10"/>
  <c r="V51" i="10" s="1"/>
  <c r="G51" i="10"/>
  <c r="U51" i="10" s="1"/>
  <c r="F51" i="10"/>
  <c r="T51" i="10" s="1"/>
  <c r="E51" i="10"/>
  <c r="S51" i="10" s="1"/>
  <c r="P50" i="10"/>
  <c r="AD50" i="10" s="1"/>
  <c r="O50" i="10"/>
  <c r="AC50" i="10" s="1"/>
  <c r="N50" i="10"/>
  <c r="AB50" i="10" s="1"/>
  <c r="M50" i="10"/>
  <c r="AA50" i="10" s="1"/>
  <c r="L50" i="10"/>
  <c r="Z50" i="10" s="1"/>
  <c r="K50" i="10"/>
  <c r="Y50" i="10" s="1"/>
  <c r="J50" i="10"/>
  <c r="X50" i="10" s="1"/>
  <c r="I50" i="10"/>
  <c r="W50" i="10" s="1"/>
  <c r="H50" i="10"/>
  <c r="V50" i="10" s="1"/>
  <c r="G50" i="10"/>
  <c r="F50" i="10"/>
  <c r="T50" i="10" s="1"/>
  <c r="E50" i="10"/>
  <c r="S50" i="10" s="1"/>
  <c r="P49" i="10"/>
  <c r="AD49" i="10" s="1"/>
  <c r="O49" i="10"/>
  <c r="AC49" i="10" s="1"/>
  <c r="N49" i="10"/>
  <c r="M49" i="10"/>
  <c r="AA49" i="10" s="1"/>
  <c r="L49" i="10"/>
  <c r="Z49" i="10" s="1"/>
  <c r="K49" i="10"/>
  <c r="Y49" i="10" s="1"/>
  <c r="J49" i="10"/>
  <c r="X49" i="10" s="1"/>
  <c r="I49" i="10"/>
  <c r="W49" i="10" s="1"/>
  <c r="H49" i="10"/>
  <c r="V49" i="10" s="1"/>
  <c r="G49" i="10"/>
  <c r="F49" i="10"/>
  <c r="T49" i="10" s="1"/>
  <c r="E49" i="10"/>
  <c r="S49" i="10" s="1"/>
  <c r="P48" i="10"/>
  <c r="AD48" i="10" s="1"/>
  <c r="O48" i="10"/>
  <c r="AC48" i="10" s="1"/>
  <c r="N48" i="10"/>
  <c r="AB48" i="10" s="1"/>
  <c r="M48" i="10"/>
  <c r="AA48" i="10" s="1"/>
  <c r="L48" i="10"/>
  <c r="Z48" i="10" s="1"/>
  <c r="K48" i="10"/>
  <c r="J48" i="10"/>
  <c r="X48" i="10" s="1"/>
  <c r="I48" i="10"/>
  <c r="W48" i="10" s="1"/>
  <c r="H48" i="10"/>
  <c r="V48" i="10" s="1"/>
  <c r="G48" i="10"/>
  <c r="U48" i="10" s="1"/>
  <c r="F48" i="10"/>
  <c r="E48" i="10"/>
  <c r="S48" i="10" s="1"/>
  <c r="P47" i="10"/>
  <c r="AD47" i="10" s="1"/>
  <c r="O47" i="10"/>
  <c r="AC47" i="10" s="1"/>
  <c r="N47" i="10"/>
  <c r="AB47" i="10" s="1"/>
  <c r="M47" i="10"/>
  <c r="AA47" i="10" s="1"/>
  <c r="L47" i="10"/>
  <c r="Z47" i="10" s="1"/>
  <c r="K47" i="10"/>
  <c r="Y47" i="10" s="1"/>
  <c r="J47" i="10"/>
  <c r="X47" i="10" s="1"/>
  <c r="I47" i="10"/>
  <c r="W47" i="10" s="1"/>
  <c r="H47" i="10"/>
  <c r="V47" i="10" s="1"/>
  <c r="G47" i="10"/>
  <c r="F47" i="10"/>
  <c r="T47" i="10" s="1"/>
  <c r="E47" i="10"/>
  <c r="S47" i="10" s="1"/>
  <c r="P46" i="10"/>
  <c r="AD46" i="10" s="1"/>
  <c r="O46" i="10"/>
  <c r="AC46" i="10" s="1"/>
  <c r="N46" i="10"/>
  <c r="M46" i="10"/>
  <c r="AA46" i="10" s="1"/>
  <c r="L46" i="10"/>
  <c r="Z46" i="10" s="1"/>
  <c r="K46" i="10"/>
  <c r="J46" i="10"/>
  <c r="X46" i="10" s="1"/>
  <c r="I46" i="10"/>
  <c r="W46" i="10" s="1"/>
  <c r="H46" i="10"/>
  <c r="V46" i="10" s="1"/>
  <c r="G46" i="10"/>
  <c r="U46" i="10" s="1"/>
  <c r="F46" i="10"/>
  <c r="E46" i="10"/>
  <c r="S46" i="10" s="1"/>
  <c r="P45" i="10"/>
  <c r="AD45" i="10" s="1"/>
  <c r="O45" i="10"/>
  <c r="AC45" i="10" s="1"/>
  <c r="N45" i="10"/>
  <c r="AB45" i="10" s="1"/>
  <c r="M45" i="10"/>
  <c r="AA45" i="10" s="1"/>
  <c r="L45" i="10"/>
  <c r="Z45" i="10" s="1"/>
  <c r="K45" i="10"/>
  <c r="J45" i="10"/>
  <c r="X45" i="10" s="1"/>
  <c r="I45" i="10"/>
  <c r="W45" i="10" s="1"/>
  <c r="H45" i="10"/>
  <c r="V45" i="10" s="1"/>
  <c r="G45" i="10"/>
  <c r="U45" i="10" s="1"/>
  <c r="F45" i="10"/>
  <c r="T45" i="10" s="1"/>
  <c r="E45" i="10"/>
  <c r="S45" i="10" s="1"/>
  <c r="P44" i="10"/>
  <c r="AD44" i="10" s="1"/>
  <c r="O44" i="10"/>
  <c r="AC44" i="10" s="1"/>
  <c r="N44" i="10"/>
  <c r="AB44" i="10" s="1"/>
  <c r="M44" i="10"/>
  <c r="L44" i="10"/>
  <c r="Z44" i="10" s="1"/>
  <c r="K44" i="10"/>
  <c r="Y44" i="10" s="1"/>
  <c r="J44" i="10"/>
  <c r="X44" i="10" s="1"/>
  <c r="I44" i="10"/>
  <c r="W44" i="10" s="1"/>
  <c r="H44" i="10"/>
  <c r="V44" i="10" s="1"/>
  <c r="G44" i="10"/>
  <c r="U44" i="10" s="1"/>
  <c r="F44" i="10"/>
  <c r="T44" i="10" s="1"/>
  <c r="E44" i="10"/>
  <c r="S44" i="10" s="1"/>
  <c r="P43" i="10"/>
  <c r="AD43" i="10" s="1"/>
  <c r="O43" i="10"/>
  <c r="AC43" i="10" s="1"/>
  <c r="N43" i="10"/>
  <c r="M43" i="10"/>
  <c r="AA43" i="10" s="1"/>
  <c r="L43" i="10"/>
  <c r="Z43" i="10" s="1"/>
  <c r="K43" i="10"/>
  <c r="J43" i="10"/>
  <c r="X43" i="10" s="1"/>
  <c r="I43" i="10"/>
  <c r="W43" i="10" s="1"/>
  <c r="H43" i="10"/>
  <c r="V43" i="10" s="1"/>
  <c r="G43" i="10"/>
  <c r="F43" i="10"/>
  <c r="T43" i="10" s="1"/>
  <c r="E43" i="10"/>
  <c r="S43" i="10" s="1"/>
  <c r="P41" i="10"/>
  <c r="AD41" i="10" s="1"/>
  <c r="O41" i="10"/>
  <c r="AC41" i="10" s="1"/>
  <c r="N41" i="10"/>
  <c r="M41" i="10"/>
  <c r="AA41" i="10" s="1"/>
  <c r="L41" i="10"/>
  <c r="Z41" i="10" s="1"/>
  <c r="K41" i="10"/>
  <c r="J41" i="10"/>
  <c r="X41" i="10" s="1"/>
  <c r="I41" i="10"/>
  <c r="W41" i="10" s="1"/>
  <c r="H41" i="10"/>
  <c r="V41" i="10" s="1"/>
  <c r="G41" i="10"/>
  <c r="F41" i="10"/>
  <c r="P40" i="10"/>
  <c r="O40" i="10"/>
  <c r="AC40" i="10" s="1"/>
  <c r="N40" i="10"/>
  <c r="AB40" i="10" s="1"/>
  <c r="M40" i="10"/>
  <c r="AA40" i="10" s="1"/>
  <c r="L40" i="10"/>
  <c r="Z40" i="10" s="1"/>
  <c r="K40" i="10"/>
  <c r="Y40" i="10" s="1"/>
  <c r="J40" i="10"/>
  <c r="X40" i="10" s="1"/>
  <c r="I40" i="10"/>
  <c r="H40" i="10"/>
  <c r="V40" i="10" s="1"/>
  <c r="G40" i="10"/>
  <c r="U40" i="10" s="1"/>
  <c r="F40" i="10"/>
  <c r="T40" i="10" s="1"/>
  <c r="E40" i="10"/>
  <c r="S40" i="10" s="1"/>
  <c r="P35" i="10"/>
  <c r="AD35" i="10" s="1"/>
  <c r="N35" i="10"/>
  <c r="AB35" i="10" s="1"/>
  <c r="M35" i="10"/>
  <c r="AA35" i="10" s="1"/>
  <c r="L35" i="10"/>
  <c r="Z35" i="10" s="1"/>
  <c r="K35" i="10"/>
  <c r="Y35" i="10" s="1"/>
  <c r="J35" i="10"/>
  <c r="X35" i="10" s="1"/>
  <c r="I35" i="10"/>
  <c r="W35" i="10" s="1"/>
  <c r="H35" i="10"/>
  <c r="V35" i="10" s="1"/>
  <c r="G35" i="10"/>
  <c r="U35" i="10" s="1"/>
  <c r="F35" i="10"/>
  <c r="T35" i="10" s="1"/>
  <c r="E35" i="10"/>
  <c r="S35" i="10" s="1"/>
  <c r="P34" i="10"/>
  <c r="AD34" i="10" s="1"/>
  <c r="N34" i="10"/>
  <c r="AB34" i="10" s="1"/>
  <c r="M34" i="10"/>
  <c r="AA34" i="10" s="1"/>
  <c r="L34" i="10"/>
  <c r="Z34" i="10" s="1"/>
  <c r="K34" i="10"/>
  <c r="Y34" i="10" s="1"/>
  <c r="J34" i="10"/>
  <c r="X34" i="10" s="1"/>
  <c r="I34" i="10"/>
  <c r="W34" i="10" s="1"/>
  <c r="H34" i="10"/>
  <c r="G34" i="10"/>
  <c r="U34" i="10" s="1"/>
  <c r="F34" i="10"/>
  <c r="T34" i="10" s="1"/>
  <c r="E34" i="10"/>
  <c r="S34" i="10" s="1"/>
  <c r="N33" i="10"/>
  <c r="AB33" i="10" s="1"/>
  <c r="M33" i="10"/>
  <c r="AA33" i="10" s="1"/>
  <c r="L33" i="10"/>
  <c r="Z33" i="10" s="1"/>
  <c r="K33" i="10"/>
  <c r="Y33" i="10" s="1"/>
  <c r="J33" i="10"/>
  <c r="X33" i="10" s="1"/>
  <c r="I33" i="10"/>
  <c r="W33" i="10" s="1"/>
  <c r="H33" i="10"/>
  <c r="V33" i="10" s="1"/>
  <c r="G33" i="10"/>
  <c r="U33" i="10" s="1"/>
  <c r="F33" i="10"/>
  <c r="E33" i="10"/>
  <c r="S33" i="10" s="1"/>
  <c r="N32" i="10"/>
  <c r="AB32" i="10" s="1"/>
  <c r="M32" i="10"/>
  <c r="AA32" i="10" s="1"/>
  <c r="L32" i="10"/>
  <c r="Z32" i="10" s="1"/>
  <c r="K32" i="10"/>
  <c r="Y32" i="10" s="1"/>
  <c r="J32" i="10"/>
  <c r="X32" i="10" s="1"/>
  <c r="I32" i="10"/>
  <c r="W32" i="10" s="1"/>
  <c r="H32" i="10"/>
  <c r="V32" i="10" s="1"/>
  <c r="G32" i="10"/>
  <c r="U32" i="10" s="1"/>
  <c r="F32" i="10"/>
  <c r="T32" i="10" s="1"/>
  <c r="E32" i="10"/>
  <c r="S32" i="10" s="1"/>
  <c r="N31" i="10"/>
  <c r="AB31" i="10" s="1"/>
  <c r="M31" i="10"/>
  <c r="AA31" i="10" s="1"/>
  <c r="L31" i="10"/>
  <c r="Z31" i="10" s="1"/>
  <c r="K31" i="10"/>
  <c r="Y31" i="10" s="1"/>
  <c r="J31" i="10"/>
  <c r="X31" i="10" s="1"/>
  <c r="I31" i="10"/>
  <c r="W31" i="10" s="1"/>
  <c r="H31" i="10"/>
  <c r="V31" i="10" s="1"/>
  <c r="G31" i="10"/>
  <c r="U31" i="10" s="1"/>
  <c r="F31" i="10"/>
  <c r="T31" i="10" s="1"/>
  <c r="E31" i="10"/>
  <c r="S31" i="10" s="1"/>
  <c r="P30" i="10"/>
  <c r="AD30" i="10" s="1"/>
  <c r="N30" i="10"/>
  <c r="AB30" i="10" s="1"/>
  <c r="M30" i="10"/>
  <c r="AA30" i="10" s="1"/>
  <c r="L30" i="10"/>
  <c r="Z30" i="10" s="1"/>
  <c r="K30" i="10"/>
  <c r="Y30" i="10" s="1"/>
  <c r="J30" i="10"/>
  <c r="X30" i="10" s="1"/>
  <c r="I30" i="10"/>
  <c r="W30" i="10" s="1"/>
  <c r="H30" i="10"/>
  <c r="V30" i="10" s="1"/>
  <c r="G30" i="10"/>
  <c r="U30" i="10" s="1"/>
  <c r="F30" i="10"/>
  <c r="T30" i="10" s="1"/>
  <c r="E30" i="10"/>
  <c r="S30" i="10" s="1"/>
  <c r="P29" i="10"/>
  <c r="AD29" i="10" s="1"/>
  <c r="N29" i="10"/>
  <c r="AB29" i="10" s="1"/>
  <c r="M29" i="10"/>
  <c r="AA29" i="10" s="1"/>
  <c r="L29" i="10"/>
  <c r="K29" i="10"/>
  <c r="Y29" i="10" s="1"/>
  <c r="J29" i="10"/>
  <c r="X29" i="10" s="1"/>
  <c r="I29" i="10"/>
  <c r="W29" i="10" s="1"/>
  <c r="H29" i="10"/>
  <c r="V29" i="10" s="1"/>
  <c r="G29" i="10"/>
  <c r="U29" i="10" s="1"/>
  <c r="F29" i="10"/>
  <c r="T29" i="10" s="1"/>
  <c r="E29" i="10"/>
  <c r="S29" i="10" s="1"/>
  <c r="N28" i="10"/>
  <c r="AB28" i="10" s="1"/>
  <c r="M28" i="10"/>
  <c r="AA28" i="10" s="1"/>
  <c r="L28" i="10"/>
  <c r="K28" i="10"/>
  <c r="Y28" i="10" s="1"/>
  <c r="J28" i="10"/>
  <c r="X28" i="10" s="1"/>
  <c r="I28" i="10"/>
  <c r="W28" i="10" s="1"/>
  <c r="H28" i="10"/>
  <c r="V28" i="10" s="1"/>
  <c r="G28" i="10"/>
  <c r="U28" i="10" s="1"/>
  <c r="F28" i="10"/>
  <c r="T28" i="10" s="1"/>
  <c r="E28" i="10"/>
  <c r="S28" i="10" s="1"/>
  <c r="P27" i="10"/>
  <c r="AD27" i="10" s="1"/>
  <c r="P25" i="10"/>
  <c r="AD25" i="10" s="1"/>
  <c r="Y21" i="10"/>
  <c r="N20" i="10"/>
  <c r="AB20" i="10" s="1"/>
  <c r="AC19" i="10"/>
  <c r="S19" i="10"/>
  <c r="P16" i="10"/>
  <c r="AD16" i="10" s="1"/>
  <c r="P13" i="10"/>
  <c r="AD13" i="10" s="1"/>
  <c r="N12" i="10"/>
  <c r="AB12" i="10" s="1"/>
  <c r="P11" i="10"/>
  <c r="AD11" i="10" s="1"/>
  <c r="N11" i="10"/>
  <c r="AB11" i="10" s="1"/>
  <c r="P10" i="10"/>
  <c r="AD10" i="10" s="1"/>
  <c r="N10" i="10"/>
  <c r="AB10" i="10" s="1"/>
  <c r="N8" i="10"/>
  <c r="AB8" i="10" s="1"/>
  <c r="N7" i="10"/>
  <c r="AB7" i="10" s="1"/>
  <c r="P5" i="10"/>
  <c r="AD5" i="10" s="1"/>
  <c r="N5" i="10"/>
  <c r="AB5" i="10" s="1"/>
  <c r="AD229" i="10"/>
  <c r="AC229" i="10"/>
  <c r="AB229" i="10"/>
  <c r="AA229" i="10"/>
  <c r="Z229" i="10"/>
  <c r="Y229" i="10"/>
  <c r="X229" i="10"/>
  <c r="W229" i="10"/>
  <c r="V229" i="10"/>
  <c r="U229" i="10"/>
  <c r="T229" i="10"/>
  <c r="S229" i="10"/>
  <c r="AD228" i="10"/>
  <c r="AC228" i="10"/>
  <c r="AB228" i="10"/>
  <c r="AA228" i="10"/>
  <c r="Z228" i="10"/>
  <c r="Y228" i="10"/>
  <c r="X228" i="10"/>
  <c r="W228" i="10"/>
  <c r="V228" i="10"/>
  <c r="U228" i="10"/>
  <c r="T228" i="10"/>
  <c r="S228" i="10"/>
  <c r="AD226" i="10"/>
  <c r="AC226" i="10"/>
  <c r="AB226" i="10"/>
  <c r="AA226" i="10"/>
  <c r="Z226" i="10"/>
  <c r="Y226" i="10"/>
  <c r="X226" i="10"/>
  <c r="W226" i="10"/>
  <c r="V226" i="10"/>
  <c r="U226" i="10"/>
  <c r="T226" i="10"/>
  <c r="S226" i="10"/>
  <c r="AD225" i="10"/>
  <c r="AC225" i="10"/>
  <c r="AB225" i="10"/>
  <c r="AA225" i="10"/>
  <c r="Z225" i="10"/>
  <c r="Y225" i="10"/>
  <c r="X225" i="10"/>
  <c r="W225" i="10"/>
  <c r="V225" i="10"/>
  <c r="U225" i="10"/>
  <c r="T225" i="10"/>
  <c r="S225" i="10"/>
  <c r="AD224" i="10"/>
  <c r="AC224" i="10"/>
  <c r="AB224" i="10"/>
  <c r="AA224" i="10"/>
  <c r="Z224" i="10"/>
  <c r="Y224" i="10"/>
  <c r="X224" i="10"/>
  <c r="W224" i="10"/>
  <c r="V224" i="10"/>
  <c r="U224" i="10"/>
  <c r="T224" i="10"/>
  <c r="S224" i="10"/>
  <c r="AD223" i="10"/>
  <c r="AC223" i="10"/>
  <c r="AB223" i="10"/>
  <c r="AA223" i="10"/>
  <c r="Z223" i="10"/>
  <c r="Y223" i="10"/>
  <c r="X223" i="10"/>
  <c r="W223" i="10"/>
  <c r="V223" i="10"/>
  <c r="U223" i="10"/>
  <c r="T223" i="10"/>
  <c r="S223" i="10"/>
  <c r="AD222" i="10"/>
  <c r="AC222" i="10"/>
  <c r="AB222" i="10"/>
  <c r="AA222" i="10"/>
  <c r="Z222" i="10"/>
  <c r="Y222" i="10"/>
  <c r="X222" i="10"/>
  <c r="W222" i="10"/>
  <c r="V222" i="10"/>
  <c r="U222" i="10"/>
  <c r="T222" i="10"/>
  <c r="S222" i="10"/>
  <c r="AD221" i="10"/>
  <c r="AC221" i="10"/>
  <c r="AB221" i="10"/>
  <c r="AA221" i="10"/>
  <c r="Z221" i="10"/>
  <c r="Y221" i="10"/>
  <c r="X221" i="10"/>
  <c r="W221" i="10"/>
  <c r="V221" i="10"/>
  <c r="U221" i="10"/>
  <c r="T221" i="10"/>
  <c r="S221" i="10"/>
  <c r="AD220" i="10"/>
  <c r="AC220" i="10"/>
  <c r="AB220" i="10"/>
  <c r="AA220" i="10"/>
  <c r="Z220" i="10"/>
  <c r="Y220" i="10"/>
  <c r="X220" i="10"/>
  <c r="W220" i="10"/>
  <c r="V220" i="10"/>
  <c r="U220" i="10"/>
  <c r="T220" i="10"/>
  <c r="S220" i="10"/>
  <c r="AD219" i="10"/>
  <c r="AC219" i="10"/>
  <c r="AB219" i="10"/>
  <c r="AA219" i="10"/>
  <c r="Z219" i="10"/>
  <c r="Y219" i="10"/>
  <c r="X219" i="10"/>
  <c r="W219" i="10"/>
  <c r="V219" i="10"/>
  <c r="U219" i="10"/>
  <c r="T219" i="10"/>
  <c r="S219" i="10"/>
  <c r="AD218" i="10"/>
  <c r="AC218" i="10"/>
  <c r="AB218" i="10"/>
  <c r="AA218" i="10"/>
  <c r="Z218" i="10"/>
  <c r="Y218" i="10"/>
  <c r="X218" i="10"/>
  <c r="W218" i="10"/>
  <c r="V218" i="10"/>
  <c r="U218" i="10"/>
  <c r="T218" i="10"/>
  <c r="S218" i="10"/>
  <c r="AD217" i="10"/>
  <c r="AC217" i="10"/>
  <c r="AB217" i="10"/>
  <c r="AA217" i="10"/>
  <c r="Z217" i="10"/>
  <c r="Y217" i="10"/>
  <c r="X217" i="10"/>
  <c r="W217" i="10"/>
  <c r="V217" i="10"/>
  <c r="U217" i="10"/>
  <c r="T217" i="10"/>
  <c r="S217" i="10"/>
  <c r="AD213" i="10"/>
  <c r="AC213" i="10"/>
  <c r="AB213" i="10"/>
  <c r="AA213" i="10"/>
  <c r="Z213" i="10"/>
  <c r="Y213" i="10"/>
  <c r="X213" i="10"/>
  <c r="W213" i="10"/>
  <c r="V213" i="10"/>
  <c r="U213" i="10"/>
  <c r="T213" i="10"/>
  <c r="S213" i="10"/>
  <c r="AD212" i="10"/>
  <c r="AC212" i="10"/>
  <c r="AB212" i="10"/>
  <c r="AA212" i="10"/>
  <c r="Z212" i="10"/>
  <c r="Y212" i="10"/>
  <c r="X212" i="10"/>
  <c r="W212" i="10"/>
  <c r="V212" i="10"/>
  <c r="U212" i="10"/>
  <c r="T212" i="10"/>
  <c r="S212" i="10"/>
  <c r="AD211" i="10"/>
  <c r="AC211" i="10"/>
  <c r="AB211" i="10"/>
  <c r="AA211" i="10"/>
  <c r="Z211" i="10"/>
  <c r="Y211" i="10"/>
  <c r="X211" i="10"/>
  <c r="W211" i="10"/>
  <c r="V211" i="10"/>
  <c r="U211" i="10"/>
  <c r="T211" i="10"/>
  <c r="S211" i="10"/>
  <c r="AD210" i="10"/>
  <c r="AC210" i="10"/>
  <c r="AB210" i="10"/>
  <c r="AA210" i="10"/>
  <c r="Z210" i="10"/>
  <c r="Y210" i="10"/>
  <c r="X210" i="10"/>
  <c r="W210" i="10"/>
  <c r="V210" i="10"/>
  <c r="U210" i="10"/>
  <c r="T210" i="10"/>
  <c r="S210" i="10"/>
  <c r="AD209" i="10"/>
  <c r="AC209" i="10"/>
  <c r="AB209" i="10"/>
  <c r="AA209" i="10"/>
  <c r="Z209" i="10"/>
  <c r="Y209" i="10"/>
  <c r="X209" i="10"/>
  <c r="W209" i="10"/>
  <c r="V209" i="10"/>
  <c r="U209" i="10"/>
  <c r="T209" i="10"/>
  <c r="S209" i="10"/>
  <c r="AD208" i="10"/>
  <c r="AC208" i="10"/>
  <c r="AB208" i="10"/>
  <c r="AA208" i="10"/>
  <c r="Z208" i="10"/>
  <c r="Y208" i="10"/>
  <c r="X208" i="10"/>
  <c r="W208" i="10"/>
  <c r="V208" i="10"/>
  <c r="U208" i="10"/>
  <c r="T208" i="10"/>
  <c r="S208" i="10"/>
  <c r="AD207" i="10"/>
  <c r="AC207" i="10"/>
  <c r="AB207" i="10"/>
  <c r="AA207" i="10"/>
  <c r="Z207" i="10"/>
  <c r="Y207" i="10"/>
  <c r="X207" i="10"/>
  <c r="W207" i="10"/>
  <c r="V207" i="10"/>
  <c r="U207" i="10"/>
  <c r="T207" i="10"/>
  <c r="S207" i="10"/>
  <c r="AD206" i="10"/>
  <c r="AC206" i="10"/>
  <c r="AB206" i="10"/>
  <c r="AA206" i="10"/>
  <c r="Z206" i="10"/>
  <c r="Y206" i="10"/>
  <c r="X206" i="10"/>
  <c r="W206" i="10"/>
  <c r="V206" i="10"/>
  <c r="U206" i="10"/>
  <c r="T206" i="10"/>
  <c r="S206" i="10"/>
  <c r="AD205" i="10"/>
  <c r="AC205" i="10"/>
  <c r="AB205" i="10"/>
  <c r="AA205" i="10"/>
  <c r="Z205" i="10"/>
  <c r="Y205" i="10"/>
  <c r="X205" i="10"/>
  <c r="W205" i="10"/>
  <c r="V205" i="10"/>
  <c r="U205" i="10"/>
  <c r="T205" i="10"/>
  <c r="S205" i="10"/>
  <c r="AD204" i="10"/>
  <c r="AC204" i="10"/>
  <c r="AB204" i="10"/>
  <c r="AA204" i="10"/>
  <c r="Z204" i="10"/>
  <c r="Y204" i="10"/>
  <c r="X204" i="10"/>
  <c r="W204" i="10"/>
  <c r="V204" i="10"/>
  <c r="U204" i="10"/>
  <c r="T204" i="10"/>
  <c r="S204" i="10"/>
  <c r="AD203" i="10"/>
  <c r="AC203" i="10"/>
  <c r="AB203" i="10"/>
  <c r="AA203" i="10"/>
  <c r="Z203" i="10"/>
  <c r="Y203" i="10"/>
  <c r="X203" i="10"/>
  <c r="W203" i="10"/>
  <c r="V203" i="10"/>
  <c r="U203" i="10"/>
  <c r="T203" i="10"/>
  <c r="S203" i="10"/>
  <c r="AD202" i="10"/>
  <c r="AC202" i="10"/>
  <c r="AB202" i="10"/>
  <c r="AA202" i="10"/>
  <c r="Z202" i="10"/>
  <c r="Y202" i="10"/>
  <c r="X202" i="10"/>
  <c r="W202" i="10"/>
  <c r="V202" i="10"/>
  <c r="U202" i="10"/>
  <c r="T202" i="10"/>
  <c r="S202" i="10"/>
  <c r="AD201" i="10"/>
  <c r="AC201" i="10"/>
  <c r="AB201" i="10"/>
  <c r="AA201" i="10"/>
  <c r="Z201" i="10"/>
  <c r="Y201" i="10"/>
  <c r="X201" i="10"/>
  <c r="W201" i="10"/>
  <c r="V201" i="10"/>
  <c r="U201" i="10"/>
  <c r="T201" i="10"/>
  <c r="S201" i="10"/>
  <c r="AD199" i="10"/>
  <c r="AC199" i="10"/>
  <c r="AB199" i="10"/>
  <c r="AA199" i="10"/>
  <c r="Z199" i="10"/>
  <c r="Y199" i="10"/>
  <c r="X199" i="10"/>
  <c r="W199" i="10"/>
  <c r="V199" i="10"/>
  <c r="U199" i="10"/>
  <c r="T199" i="10"/>
  <c r="S199" i="10"/>
  <c r="AD198" i="10"/>
  <c r="AC198" i="10"/>
  <c r="AB198" i="10"/>
  <c r="AA198" i="10"/>
  <c r="Z198" i="10"/>
  <c r="Y198" i="10"/>
  <c r="X198" i="10"/>
  <c r="W198" i="10"/>
  <c r="V198" i="10"/>
  <c r="U198" i="10"/>
  <c r="T198" i="10"/>
  <c r="S198" i="10"/>
  <c r="AD197" i="10"/>
  <c r="AC197" i="10"/>
  <c r="AB197" i="10"/>
  <c r="AA197" i="10"/>
  <c r="Z197" i="10"/>
  <c r="Y197" i="10"/>
  <c r="X197" i="10"/>
  <c r="W197" i="10"/>
  <c r="V197" i="10"/>
  <c r="U197" i="10"/>
  <c r="T197" i="10"/>
  <c r="S197" i="10"/>
  <c r="AD195" i="10"/>
  <c r="AC195" i="10"/>
  <c r="AB195" i="10"/>
  <c r="AA195" i="10"/>
  <c r="Z195" i="10"/>
  <c r="Y195" i="10"/>
  <c r="X195" i="10"/>
  <c r="W195" i="10"/>
  <c r="V195" i="10"/>
  <c r="U195" i="10"/>
  <c r="T195" i="10"/>
  <c r="S195" i="10"/>
  <c r="AD194" i="10"/>
  <c r="AC194" i="10"/>
  <c r="AB194" i="10"/>
  <c r="AA194" i="10"/>
  <c r="Z194" i="10"/>
  <c r="Y194" i="10"/>
  <c r="X194" i="10"/>
  <c r="W194" i="10"/>
  <c r="V194" i="10"/>
  <c r="U194" i="10"/>
  <c r="T194" i="10"/>
  <c r="S194" i="10"/>
  <c r="AD192" i="10"/>
  <c r="AC192" i="10"/>
  <c r="AB192" i="10"/>
  <c r="AA192" i="10"/>
  <c r="Z192" i="10"/>
  <c r="Y192" i="10"/>
  <c r="X192" i="10"/>
  <c r="W192" i="10"/>
  <c r="V192" i="10"/>
  <c r="U192" i="10"/>
  <c r="T192" i="10"/>
  <c r="S192" i="10"/>
  <c r="AD191" i="10"/>
  <c r="AC191" i="10"/>
  <c r="AB191" i="10"/>
  <c r="AA191" i="10"/>
  <c r="Z191" i="10"/>
  <c r="Y191" i="10"/>
  <c r="X191" i="10"/>
  <c r="W191" i="10"/>
  <c r="V191" i="10"/>
  <c r="U191" i="10"/>
  <c r="T191" i="10"/>
  <c r="S191" i="10"/>
  <c r="AD190" i="10"/>
  <c r="AC190" i="10"/>
  <c r="AB190" i="10"/>
  <c r="AA190" i="10"/>
  <c r="Z190" i="10"/>
  <c r="Y190" i="10"/>
  <c r="X190" i="10"/>
  <c r="W190" i="10"/>
  <c r="V190" i="10"/>
  <c r="U190" i="10"/>
  <c r="T190" i="10"/>
  <c r="S190" i="10"/>
  <c r="AD189" i="10"/>
  <c r="AC189" i="10"/>
  <c r="AB189" i="10"/>
  <c r="AA189" i="10"/>
  <c r="Z189" i="10"/>
  <c r="Y189" i="10"/>
  <c r="X189" i="10"/>
  <c r="W189" i="10"/>
  <c r="V189" i="10"/>
  <c r="U189" i="10"/>
  <c r="T189" i="10"/>
  <c r="S189" i="10"/>
  <c r="AD188" i="10"/>
  <c r="AC188" i="10"/>
  <c r="AB188" i="10"/>
  <c r="AA188" i="10"/>
  <c r="Z188" i="10"/>
  <c r="Y188" i="10"/>
  <c r="X188" i="10"/>
  <c r="W188" i="10"/>
  <c r="V188" i="10"/>
  <c r="U188" i="10"/>
  <c r="T188" i="10"/>
  <c r="S188" i="10"/>
  <c r="AD186" i="10"/>
  <c r="AC186" i="10"/>
  <c r="AB186" i="10"/>
  <c r="AA186" i="10"/>
  <c r="Z186" i="10"/>
  <c r="Y186" i="10"/>
  <c r="X186" i="10"/>
  <c r="W186" i="10"/>
  <c r="V186" i="10"/>
  <c r="U186" i="10"/>
  <c r="T186" i="10"/>
  <c r="S186" i="10"/>
  <c r="AD185" i="10"/>
  <c r="AC185" i="10"/>
  <c r="AB185" i="10"/>
  <c r="AA185" i="10"/>
  <c r="Z185" i="10"/>
  <c r="Y185" i="10"/>
  <c r="X185" i="10"/>
  <c r="W185" i="10"/>
  <c r="V185" i="10"/>
  <c r="U185" i="10"/>
  <c r="T185" i="10"/>
  <c r="S185" i="10"/>
  <c r="AD183" i="10"/>
  <c r="AC183" i="10"/>
  <c r="AB183" i="10"/>
  <c r="AA183" i="10"/>
  <c r="Z183" i="10"/>
  <c r="Y183" i="10"/>
  <c r="X183" i="10"/>
  <c r="W183" i="10"/>
  <c r="V183" i="10"/>
  <c r="U183" i="10"/>
  <c r="T183" i="10"/>
  <c r="S183" i="10"/>
  <c r="AD172" i="10"/>
  <c r="AC172" i="10"/>
  <c r="AB172" i="10"/>
  <c r="AA172" i="10"/>
  <c r="Z172" i="10"/>
  <c r="Y172" i="10"/>
  <c r="X172" i="10"/>
  <c r="W172" i="10"/>
  <c r="V172" i="10"/>
  <c r="U172" i="10"/>
  <c r="T172" i="10"/>
  <c r="S172" i="10"/>
  <c r="AD171" i="10"/>
  <c r="AC171" i="10"/>
  <c r="AB171" i="10"/>
  <c r="AA171" i="10"/>
  <c r="Z171" i="10"/>
  <c r="Y171" i="10"/>
  <c r="X171" i="10"/>
  <c r="W171" i="10"/>
  <c r="V171" i="10"/>
  <c r="U171" i="10"/>
  <c r="T171" i="10"/>
  <c r="S171" i="10"/>
  <c r="AD169" i="10"/>
  <c r="AC169" i="10"/>
  <c r="AB169" i="10"/>
  <c r="AA169" i="10"/>
  <c r="Z169" i="10"/>
  <c r="Y169" i="10"/>
  <c r="X169" i="10"/>
  <c r="W169" i="10"/>
  <c r="V169" i="10"/>
  <c r="U169" i="10"/>
  <c r="T169" i="10"/>
  <c r="S169" i="10"/>
  <c r="AD168" i="10"/>
  <c r="AC168" i="10"/>
  <c r="AB168" i="10"/>
  <c r="AA168" i="10"/>
  <c r="Z168" i="10"/>
  <c r="Y168" i="10"/>
  <c r="X168" i="10"/>
  <c r="W168" i="10"/>
  <c r="V168" i="10"/>
  <c r="U168" i="10"/>
  <c r="T168" i="10"/>
  <c r="S168" i="10"/>
  <c r="AD167" i="10"/>
  <c r="AC167" i="10"/>
  <c r="AB167" i="10"/>
  <c r="AA167" i="10"/>
  <c r="Z167" i="10"/>
  <c r="Y167" i="10"/>
  <c r="X167" i="10"/>
  <c r="W167" i="10"/>
  <c r="V167" i="10"/>
  <c r="U167" i="10"/>
  <c r="T167" i="10"/>
  <c r="S167" i="10"/>
  <c r="AD166" i="10"/>
  <c r="AC166" i="10"/>
  <c r="AB166" i="10"/>
  <c r="AA166" i="10"/>
  <c r="Z166" i="10"/>
  <c r="Y166" i="10"/>
  <c r="X166" i="10"/>
  <c r="W166" i="10"/>
  <c r="V166" i="10"/>
  <c r="U166" i="10"/>
  <c r="T166" i="10"/>
  <c r="S166" i="10"/>
  <c r="AD165" i="10"/>
  <c r="AC165" i="10"/>
  <c r="AB165" i="10"/>
  <c r="AA165" i="10"/>
  <c r="Z165" i="10"/>
  <c r="Y165" i="10"/>
  <c r="X165" i="10"/>
  <c r="W165" i="10"/>
  <c r="V165" i="10"/>
  <c r="U165" i="10"/>
  <c r="T165" i="10"/>
  <c r="S165" i="10"/>
  <c r="AD164" i="10"/>
  <c r="AC164" i="10"/>
  <c r="AB164" i="10"/>
  <c r="AA164" i="10"/>
  <c r="Z164" i="10"/>
  <c r="Y164" i="10"/>
  <c r="X164" i="10"/>
  <c r="W164" i="10"/>
  <c r="V164" i="10"/>
  <c r="U164" i="10"/>
  <c r="T164" i="10"/>
  <c r="S164" i="10"/>
  <c r="AD163" i="10"/>
  <c r="AC163" i="10"/>
  <c r="AB163" i="10"/>
  <c r="AA163" i="10"/>
  <c r="Z163" i="10"/>
  <c r="Y163" i="10"/>
  <c r="X163" i="10"/>
  <c r="W163" i="10"/>
  <c r="V163" i="10"/>
  <c r="U163" i="10"/>
  <c r="T163" i="10"/>
  <c r="S163" i="10"/>
  <c r="AD162" i="10"/>
  <c r="AC162" i="10"/>
  <c r="AB162" i="10"/>
  <c r="AA162" i="10"/>
  <c r="Z162" i="10"/>
  <c r="Y162" i="10"/>
  <c r="X162" i="10"/>
  <c r="W162" i="10"/>
  <c r="V162" i="10"/>
  <c r="U162" i="10"/>
  <c r="T162" i="10"/>
  <c r="S162" i="10"/>
  <c r="AD161" i="10"/>
  <c r="AC161" i="10"/>
  <c r="AB161" i="10"/>
  <c r="AA161" i="10"/>
  <c r="Z161" i="10"/>
  <c r="Y161" i="10"/>
  <c r="X161" i="10"/>
  <c r="W161" i="10"/>
  <c r="V161" i="10"/>
  <c r="U161" i="10"/>
  <c r="T161" i="10"/>
  <c r="S161" i="10"/>
  <c r="AD160" i="10"/>
  <c r="AC160" i="10"/>
  <c r="AB160" i="10"/>
  <c r="AA160" i="10"/>
  <c r="Z160" i="10"/>
  <c r="Y160" i="10"/>
  <c r="X160" i="10"/>
  <c r="W160" i="10"/>
  <c r="V160" i="10"/>
  <c r="U160" i="10"/>
  <c r="T160" i="10"/>
  <c r="S160" i="10"/>
  <c r="AD156" i="10"/>
  <c r="AC156" i="10"/>
  <c r="AB156" i="10"/>
  <c r="AA156" i="10"/>
  <c r="Z156" i="10"/>
  <c r="Y156" i="10"/>
  <c r="X156" i="10"/>
  <c r="W156" i="10"/>
  <c r="V156" i="10"/>
  <c r="U156" i="10"/>
  <c r="T156" i="10"/>
  <c r="S156" i="10"/>
  <c r="AD155" i="10"/>
  <c r="AC155" i="10"/>
  <c r="AB155" i="10"/>
  <c r="AA155" i="10"/>
  <c r="Z155" i="10"/>
  <c r="Y155" i="10"/>
  <c r="X155" i="10"/>
  <c r="W155" i="10"/>
  <c r="V155" i="10"/>
  <c r="U155" i="10"/>
  <c r="T155" i="10"/>
  <c r="S155" i="10"/>
  <c r="AD154" i="10"/>
  <c r="AC154" i="10"/>
  <c r="AB154" i="10"/>
  <c r="AA154" i="10"/>
  <c r="Z154" i="10"/>
  <c r="Y154" i="10"/>
  <c r="X154" i="10"/>
  <c r="W154" i="10"/>
  <c r="V154" i="10"/>
  <c r="U154" i="10"/>
  <c r="T154" i="10"/>
  <c r="S154" i="10"/>
  <c r="AD153" i="10"/>
  <c r="AC153" i="10"/>
  <c r="AB153" i="10"/>
  <c r="AA153" i="10"/>
  <c r="Z153" i="10"/>
  <c r="Y153" i="10"/>
  <c r="X153" i="10"/>
  <c r="W153" i="10"/>
  <c r="V153" i="10"/>
  <c r="U153" i="10"/>
  <c r="T153" i="10"/>
  <c r="S153" i="10"/>
  <c r="AD152" i="10"/>
  <c r="AC152" i="10"/>
  <c r="AB152" i="10"/>
  <c r="AA152" i="10"/>
  <c r="Z152" i="10"/>
  <c r="Y152" i="10"/>
  <c r="X152" i="10"/>
  <c r="W152" i="10"/>
  <c r="V152" i="10"/>
  <c r="U152" i="10"/>
  <c r="T152" i="10"/>
  <c r="S152" i="10"/>
  <c r="AD151" i="10"/>
  <c r="AC151" i="10"/>
  <c r="AB151" i="10"/>
  <c r="AA151" i="10"/>
  <c r="Z151" i="10"/>
  <c r="Y151" i="10"/>
  <c r="X151" i="10"/>
  <c r="W151" i="10"/>
  <c r="V151" i="10"/>
  <c r="U151" i="10"/>
  <c r="T151" i="10"/>
  <c r="S151" i="10"/>
  <c r="AD150" i="10"/>
  <c r="AC150" i="10"/>
  <c r="AB150" i="10"/>
  <c r="AA150" i="10"/>
  <c r="Z150" i="10"/>
  <c r="Y150" i="10"/>
  <c r="X150" i="10"/>
  <c r="W150" i="10"/>
  <c r="V150" i="10"/>
  <c r="U150" i="10"/>
  <c r="T150" i="10"/>
  <c r="S150" i="10"/>
  <c r="AD149" i="10"/>
  <c r="AC149" i="10"/>
  <c r="AB149" i="10"/>
  <c r="AA149" i="10"/>
  <c r="Z149" i="10"/>
  <c r="Y149" i="10"/>
  <c r="X149" i="10"/>
  <c r="W149" i="10"/>
  <c r="V149" i="10"/>
  <c r="U149" i="10"/>
  <c r="T149" i="10"/>
  <c r="S149" i="10"/>
  <c r="AD148" i="10"/>
  <c r="AC148" i="10"/>
  <c r="AB148" i="10"/>
  <c r="AA148" i="10"/>
  <c r="Z148" i="10"/>
  <c r="Y148" i="10"/>
  <c r="X148" i="10"/>
  <c r="W148" i="10"/>
  <c r="V148" i="10"/>
  <c r="U148" i="10"/>
  <c r="T148" i="10"/>
  <c r="S148" i="10"/>
  <c r="AD147" i="10"/>
  <c r="AC147" i="10"/>
  <c r="AB147" i="10"/>
  <c r="AA147" i="10"/>
  <c r="Z147" i="10"/>
  <c r="Y147" i="10"/>
  <c r="X147" i="10"/>
  <c r="W147" i="10"/>
  <c r="V147" i="10"/>
  <c r="U147" i="10"/>
  <c r="T147" i="10"/>
  <c r="S147" i="10"/>
  <c r="AD146" i="10"/>
  <c r="AC146" i="10"/>
  <c r="AB146" i="10"/>
  <c r="AA146" i="10"/>
  <c r="Z146" i="10"/>
  <c r="Y146" i="10"/>
  <c r="X146" i="10"/>
  <c r="W146" i="10"/>
  <c r="V146" i="10"/>
  <c r="U146" i="10"/>
  <c r="T146" i="10"/>
  <c r="S146" i="10"/>
  <c r="AD145" i="10"/>
  <c r="AC145" i="10"/>
  <c r="AB145" i="10"/>
  <c r="AA145" i="10"/>
  <c r="Z145" i="10"/>
  <c r="Y145" i="10"/>
  <c r="X145" i="10"/>
  <c r="W145" i="10"/>
  <c r="V145" i="10"/>
  <c r="U145" i="10"/>
  <c r="T145" i="10"/>
  <c r="S145" i="10"/>
  <c r="AD144" i="10"/>
  <c r="AC144" i="10"/>
  <c r="AB144" i="10"/>
  <c r="AA144" i="10"/>
  <c r="Z144" i="10"/>
  <c r="Y144" i="10"/>
  <c r="X144" i="10"/>
  <c r="W144" i="10"/>
  <c r="V144" i="10"/>
  <c r="U144" i="10"/>
  <c r="T144" i="10"/>
  <c r="S144" i="10"/>
  <c r="AD142" i="10"/>
  <c r="AC142" i="10"/>
  <c r="AB142" i="10"/>
  <c r="AA142" i="10"/>
  <c r="Z142" i="10"/>
  <c r="Y142" i="10"/>
  <c r="X142" i="10"/>
  <c r="W142" i="10"/>
  <c r="V142" i="10"/>
  <c r="U142" i="10"/>
  <c r="T142" i="10"/>
  <c r="S142" i="10"/>
  <c r="AD141" i="10"/>
  <c r="AC141" i="10"/>
  <c r="AB141" i="10"/>
  <c r="AA141" i="10"/>
  <c r="Z141" i="10"/>
  <c r="Y141" i="10"/>
  <c r="X141" i="10"/>
  <c r="W141" i="10"/>
  <c r="V141" i="10"/>
  <c r="U141" i="10"/>
  <c r="T141" i="10"/>
  <c r="S141" i="10"/>
  <c r="AD140" i="10"/>
  <c r="AC140" i="10"/>
  <c r="AB140" i="10"/>
  <c r="AA140" i="10"/>
  <c r="Z140" i="10"/>
  <c r="Y140" i="10"/>
  <c r="X140" i="10"/>
  <c r="W140" i="10"/>
  <c r="V140" i="10"/>
  <c r="U140" i="10"/>
  <c r="T140" i="10"/>
  <c r="S140" i="10"/>
  <c r="AD138" i="10"/>
  <c r="AC138" i="10"/>
  <c r="AB138" i="10"/>
  <c r="AA138" i="10"/>
  <c r="Z138" i="10"/>
  <c r="Y138" i="10"/>
  <c r="X138" i="10"/>
  <c r="W138" i="10"/>
  <c r="V138" i="10"/>
  <c r="U138" i="10"/>
  <c r="T138" i="10"/>
  <c r="S138" i="10"/>
  <c r="AD137" i="10"/>
  <c r="AC137" i="10"/>
  <c r="AB137" i="10"/>
  <c r="AA137" i="10"/>
  <c r="Z137" i="10"/>
  <c r="Y137" i="10"/>
  <c r="X137" i="10"/>
  <c r="W137" i="10"/>
  <c r="V137" i="10"/>
  <c r="U137" i="10"/>
  <c r="T137" i="10"/>
  <c r="S137" i="10"/>
  <c r="AD135" i="10"/>
  <c r="AC135" i="10"/>
  <c r="AB135" i="10"/>
  <c r="AA135" i="10"/>
  <c r="Z135" i="10"/>
  <c r="Y135" i="10"/>
  <c r="X135" i="10"/>
  <c r="W135" i="10"/>
  <c r="V135" i="10"/>
  <c r="U135" i="10"/>
  <c r="T135" i="10"/>
  <c r="S135" i="10"/>
  <c r="AD134" i="10"/>
  <c r="AC134" i="10"/>
  <c r="AB134" i="10"/>
  <c r="AA134" i="10"/>
  <c r="Z134" i="10"/>
  <c r="Y134" i="10"/>
  <c r="X134" i="10"/>
  <c r="W134" i="10"/>
  <c r="V134" i="10"/>
  <c r="U134" i="10"/>
  <c r="T134" i="10"/>
  <c r="S134" i="10"/>
  <c r="AD133" i="10"/>
  <c r="AC133" i="10"/>
  <c r="AB133" i="10"/>
  <c r="AA133" i="10"/>
  <c r="Z133" i="10"/>
  <c r="Y133" i="10"/>
  <c r="X133" i="10"/>
  <c r="W133" i="10"/>
  <c r="V133" i="10"/>
  <c r="U133" i="10"/>
  <c r="T133" i="10"/>
  <c r="S133" i="10"/>
  <c r="AD132" i="10"/>
  <c r="AC132" i="10"/>
  <c r="AB132" i="10"/>
  <c r="AA132" i="10"/>
  <c r="Z132" i="10"/>
  <c r="Y132" i="10"/>
  <c r="X132" i="10"/>
  <c r="W132" i="10"/>
  <c r="V132" i="10"/>
  <c r="U132" i="10"/>
  <c r="T132" i="10"/>
  <c r="S132" i="10"/>
  <c r="AD131" i="10"/>
  <c r="AC131" i="10"/>
  <c r="AB131" i="10"/>
  <c r="AA131" i="10"/>
  <c r="Z131" i="10"/>
  <c r="Y131" i="10"/>
  <c r="X131" i="10"/>
  <c r="W131" i="10"/>
  <c r="V131" i="10"/>
  <c r="U131" i="10"/>
  <c r="T131" i="10"/>
  <c r="S131" i="10"/>
  <c r="AD129" i="10"/>
  <c r="AC129" i="10"/>
  <c r="AB129" i="10"/>
  <c r="AA129" i="10"/>
  <c r="Z129" i="10"/>
  <c r="Y129" i="10"/>
  <c r="X129" i="10"/>
  <c r="W129" i="10"/>
  <c r="V129" i="10"/>
  <c r="U129" i="10"/>
  <c r="T129" i="10"/>
  <c r="S129" i="10"/>
  <c r="AD128" i="10"/>
  <c r="AC128" i="10"/>
  <c r="AB128" i="10"/>
  <c r="AA128" i="10"/>
  <c r="Z128" i="10"/>
  <c r="Y128" i="10"/>
  <c r="X128" i="10"/>
  <c r="W128" i="10"/>
  <c r="V128" i="10"/>
  <c r="U128" i="10"/>
  <c r="T128" i="10"/>
  <c r="S128" i="10"/>
  <c r="AD126" i="10"/>
  <c r="AC126" i="10"/>
  <c r="AB126" i="10"/>
  <c r="AA126" i="10"/>
  <c r="Z126" i="10"/>
  <c r="Y126" i="10"/>
  <c r="X126" i="10"/>
  <c r="W126" i="10"/>
  <c r="V126" i="10"/>
  <c r="U126" i="10"/>
  <c r="T126" i="10"/>
  <c r="S126" i="10"/>
  <c r="AD116" i="10"/>
  <c r="AC116" i="10"/>
  <c r="AB116" i="10"/>
  <c r="AA116" i="10"/>
  <c r="Z116" i="10"/>
  <c r="Y116" i="10"/>
  <c r="X116" i="10"/>
  <c r="W116" i="10"/>
  <c r="V116" i="10"/>
  <c r="U116" i="10"/>
  <c r="T116" i="10"/>
  <c r="S116" i="10"/>
  <c r="AD115" i="10"/>
  <c r="AC115" i="10"/>
  <c r="AB115" i="10"/>
  <c r="AA115" i="10"/>
  <c r="Z115" i="10"/>
  <c r="Y115" i="10"/>
  <c r="X115" i="10"/>
  <c r="W115" i="10"/>
  <c r="V115" i="10"/>
  <c r="U115" i="10"/>
  <c r="T115" i="10"/>
  <c r="S115" i="10"/>
  <c r="AD113" i="10"/>
  <c r="AC113" i="10"/>
  <c r="AB113" i="10"/>
  <c r="AA113" i="10"/>
  <c r="Z113" i="10"/>
  <c r="Y113" i="10"/>
  <c r="X113" i="10"/>
  <c r="W113" i="10"/>
  <c r="V113" i="10"/>
  <c r="U113" i="10"/>
  <c r="T113" i="10"/>
  <c r="S113" i="10"/>
  <c r="AD112" i="10"/>
  <c r="AC112" i="10"/>
  <c r="AB112" i="10"/>
  <c r="AA112" i="10"/>
  <c r="Z112" i="10"/>
  <c r="Y112" i="10"/>
  <c r="X112" i="10"/>
  <c r="W112" i="10"/>
  <c r="V112" i="10"/>
  <c r="U112" i="10"/>
  <c r="T112" i="10"/>
  <c r="S112" i="10"/>
  <c r="AD111" i="10"/>
  <c r="AC111" i="10"/>
  <c r="AB111" i="10"/>
  <c r="AA111" i="10"/>
  <c r="Z111" i="10"/>
  <c r="Y111" i="10"/>
  <c r="X111" i="10"/>
  <c r="W111" i="10"/>
  <c r="V111" i="10"/>
  <c r="U111" i="10"/>
  <c r="T111" i="10"/>
  <c r="S111" i="10"/>
  <c r="AC110" i="10"/>
  <c r="AB110" i="10"/>
  <c r="AA110" i="10"/>
  <c r="Z110" i="10"/>
  <c r="Y110" i="10"/>
  <c r="X110" i="10"/>
  <c r="W110" i="10"/>
  <c r="V110" i="10"/>
  <c r="U110" i="10"/>
  <c r="T110" i="10"/>
  <c r="S110" i="10"/>
  <c r="AD109" i="10"/>
  <c r="AC109" i="10"/>
  <c r="AB109" i="10"/>
  <c r="AA109" i="10"/>
  <c r="Z109" i="10"/>
  <c r="Y109" i="10"/>
  <c r="X109" i="10"/>
  <c r="W109" i="10"/>
  <c r="V109" i="10"/>
  <c r="U109" i="10"/>
  <c r="T109" i="10"/>
  <c r="S109" i="10"/>
  <c r="AD108" i="10"/>
  <c r="AC108" i="10"/>
  <c r="AB108" i="10"/>
  <c r="AA108" i="10"/>
  <c r="Z108" i="10"/>
  <c r="Y108" i="10"/>
  <c r="X108" i="10"/>
  <c r="W108" i="10"/>
  <c r="V108" i="10"/>
  <c r="U108" i="10"/>
  <c r="T108" i="10"/>
  <c r="S108" i="10"/>
  <c r="AD107" i="10"/>
  <c r="AC107" i="10"/>
  <c r="AB107" i="10"/>
  <c r="AA107" i="10"/>
  <c r="Z107" i="10"/>
  <c r="Y107" i="10"/>
  <c r="X107" i="10"/>
  <c r="W107" i="10"/>
  <c r="V107" i="10"/>
  <c r="U107" i="10"/>
  <c r="T107" i="10"/>
  <c r="S107" i="10"/>
  <c r="AD106" i="10"/>
  <c r="AC106" i="10"/>
  <c r="AB106" i="10"/>
  <c r="AA106" i="10"/>
  <c r="Z106" i="10"/>
  <c r="Y106" i="10"/>
  <c r="X106" i="10"/>
  <c r="W106" i="10"/>
  <c r="V106" i="10"/>
  <c r="U106" i="10"/>
  <c r="T106" i="10"/>
  <c r="S106" i="10"/>
  <c r="AD105" i="10"/>
  <c r="AC105" i="10"/>
  <c r="AB105" i="10"/>
  <c r="AA105" i="10"/>
  <c r="Z105" i="10"/>
  <c r="Y105" i="10"/>
  <c r="X105" i="10"/>
  <c r="W105" i="10"/>
  <c r="V105" i="10"/>
  <c r="U105" i="10"/>
  <c r="T105" i="10"/>
  <c r="S105" i="10"/>
  <c r="AD104" i="10"/>
  <c r="AC104" i="10"/>
  <c r="AB104" i="10"/>
  <c r="AA104" i="10"/>
  <c r="Z104" i="10"/>
  <c r="Y104" i="10"/>
  <c r="X104" i="10"/>
  <c r="W104" i="10"/>
  <c r="V104" i="10"/>
  <c r="U104" i="10"/>
  <c r="T104" i="10"/>
  <c r="S104" i="10"/>
  <c r="AD103" i="10"/>
  <c r="AC103" i="10"/>
  <c r="AB103" i="10"/>
  <c r="AA103" i="10"/>
  <c r="Z103" i="10"/>
  <c r="Y103" i="10"/>
  <c r="X103" i="10"/>
  <c r="W103" i="10"/>
  <c r="V103" i="10"/>
  <c r="U103" i="10"/>
  <c r="T103" i="10"/>
  <c r="S103" i="10"/>
  <c r="AD102" i="10"/>
  <c r="AC102" i="10"/>
  <c r="AB102" i="10"/>
  <c r="AA102" i="10"/>
  <c r="Z102" i="10"/>
  <c r="Y102" i="10"/>
  <c r="X102" i="10"/>
  <c r="W102" i="10"/>
  <c r="V102" i="10"/>
  <c r="U102" i="10"/>
  <c r="T102" i="10"/>
  <c r="S102" i="10"/>
  <c r="AD101" i="10"/>
  <c r="AC101" i="10"/>
  <c r="AB101" i="10"/>
  <c r="AA101" i="10"/>
  <c r="Z101" i="10"/>
  <c r="Y101" i="10"/>
  <c r="X101" i="10"/>
  <c r="W101" i="10"/>
  <c r="V101" i="10"/>
  <c r="U101" i="10"/>
  <c r="T101" i="10"/>
  <c r="S101" i="10"/>
  <c r="AD96" i="10"/>
  <c r="AC96" i="10"/>
  <c r="AB96" i="10"/>
  <c r="AA96" i="10"/>
  <c r="Z96" i="10"/>
  <c r="Y96" i="10"/>
  <c r="X96" i="10"/>
  <c r="W96" i="10"/>
  <c r="V96" i="10"/>
  <c r="U96" i="10"/>
  <c r="T96" i="10"/>
  <c r="S96" i="10"/>
  <c r="AD95" i="10"/>
  <c r="AC95" i="10"/>
  <c r="AB95" i="10"/>
  <c r="AA95" i="10"/>
  <c r="Z95" i="10"/>
  <c r="Y95" i="10"/>
  <c r="X95" i="10"/>
  <c r="W95" i="10"/>
  <c r="V95" i="10"/>
  <c r="U95" i="10"/>
  <c r="T95" i="10"/>
  <c r="S95" i="10"/>
  <c r="AD94" i="10"/>
  <c r="AC94" i="10"/>
  <c r="AB94" i="10"/>
  <c r="AA94" i="10"/>
  <c r="Z94" i="10"/>
  <c r="Y94" i="10"/>
  <c r="X94" i="10"/>
  <c r="W94" i="10"/>
  <c r="V94" i="10"/>
  <c r="U94" i="10"/>
  <c r="T94" i="10"/>
  <c r="S94" i="10"/>
  <c r="AC93" i="10"/>
  <c r="AB93" i="10"/>
  <c r="AA93" i="10"/>
  <c r="Z93" i="10"/>
  <c r="Y93" i="10"/>
  <c r="X93" i="10"/>
  <c r="W93" i="10"/>
  <c r="V93" i="10"/>
  <c r="U93" i="10"/>
  <c r="T93" i="10"/>
  <c r="S93" i="10"/>
  <c r="AD92" i="10"/>
  <c r="AC92" i="10"/>
  <c r="AB92" i="10"/>
  <c r="AA92" i="10"/>
  <c r="Z92" i="10"/>
  <c r="Y92" i="10"/>
  <c r="X92" i="10"/>
  <c r="W92" i="10"/>
  <c r="V92" i="10"/>
  <c r="U92" i="10"/>
  <c r="T92" i="10"/>
  <c r="S92" i="10"/>
  <c r="AD91" i="10"/>
  <c r="AC91" i="10"/>
  <c r="AB91" i="10"/>
  <c r="AA91" i="10"/>
  <c r="Z91" i="10"/>
  <c r="Y91" i="10"/>
  <c r="X91" i="10"/>
  <c r="W91" i="10"/>
  <c r="V91" i="10"/>
  <c r="U91" i="10"/>
  <c r="T91" i="10"/>
  <c r="S91" i="10"/>
  <c r="AD90" i="10"/>
  <c r="AC90" i="10"/>
  <c r="AB90" i="10"/>
  <c r="AA90" i="10"/>
  <c r="Z90" i="10"/>
  <c r="Y90" i="10"/>
  <c r="X90" i="10"/>
  <c r="W90" i="10"/>
  <c r="V90" i="10"/>
  <c r="U90" i="10"/>
  <c r="T90" i="10"/>
  <c r="S90" i="10"/>
  <c r="AC89" i="10"/>
  <c r="AB89" i="10"/>
  <c r="AA89" i="10"/>
  <c r="Z89" i="10"/>
  <c r="Y89" i="10"/>
  <c r="X89" i="10"/>
  <c r="W89" i="10"/>
  <c r="V89" i="10"/>
  <c r="U89" i="10"/>
  <c r="T89" i="10"/>
  <c r="S89" i="10"/>
  <c r="AD88" i="10"/>
  <c r="AC88" i="10"/>
  <c r="AB88" i="10"/>
  <c r="AA88" i="10"/>
  <c r="Z88" i="10"/>
  <c r="Y88" i="10"/>
  <c r="X88" i="10"/>
  <c r="W88" i="10"/>
  <c r="V88" i="10"/>
  <c r="U88" i="10"/>
  <c r="T88" i="10"/>
  <c r="S88" i="10"/>
  <c r="AD87" i="10"/>
  <c r="AC87" i="10"/>
  <c r="AB87" i="10"/>
  <c r="AA87" i="10"/>
  <c r="Z87" i="10"/>
  <c r="Y87" i="10"/>
  <c r="X87" i="10"/>
  <c r="W87" i="10"/>
  <c r="V87" i="10"/>
  <c r="U87" i="10"/>
  <c r="T87" i="10"/>
  <c r="S87" i="10"/>
  <c r="AD86" i="10"/>
  <c r="AC86" i="10"/>
  <c r="AB86" i="10"/>
  <c r="AA86" i="10"/>
  <c r="Z86" i="10"/>
  <c r="Y86" i="10"/>
  <c r="X86" i="10"/>
  <c r="W86" i="10"/>
  <c r="V86" i="10"/>
  <c r="U86" i="10"/>
  <c r="T86" i="10"/>
  <c r="S86" i="10"/>
  <c r="AC85" i="10"/>
  <c r="AB85" i="10"/>
  <c r="AA85" i="10"/>
  <c r="Z85" i="10"/>
  <c r="Y85" i="10"/>
  <c r="X85" i="10"/>
  <c r="W85" i="10"/>
  <c r="V85" i="10"/>
  <c r="U85" i="10"/>
  <c r="T85" i="10"/>
  <c r="S85" i="10"/>
  <c r="AC84" i="10"/>
  <c r="AB84" i="10"/>
  <c r="AA84" i="10"/>
  <c r="Z84" i="10"/>
  <c r="Y84" i="10"/>
  <c r="X84" i="10"/>
  <c r="W84" i="10"/>
  <c r="V84" i="10"/>
  <c r="U84" i="10"/>
  <c r="T84" i="10"/>
  <c r="S84" i="10"/>
  <c r="AD82" i="10"/>
  <c r="AC82" i="10"/>
  <c r="AB82" i="10"/>
  <c r="AA82" i="10"/>
  <c r="Z82" i="10"/>
  <c r="Y82" i="10"/>
  <c r="X82" i="10"/>
  <c r="W82" i="10"/>
  <c r="V82" i="10"/>
  <c r="U82" i="10"/>
  <c r="T82" i="10"/>
  <c r="S82" i="10"/>
  <c r="AC81" i="10"/>
  <c r="AB81" i="10"/>
  <c r="AA81" i="10"/>
  <c r="Z81" i="10"/>
  <c r="Y81" i="10"/>
  <c r="X81" i="10"/>
  <c r="W81" i="10"/>
  <c r="V81" i="10"/>
  <c r="U81" i="10"/>
  <c r="T81" i="10"/>
  <c r="S81" i="10"/>
  <c r="AC80" i="10"/>
  <c r="AB80" i="10"/>
  <c r="AA80" i="10"/>
  <c r="Z80" i="10"/>
  <c r="Y80" i="10"/>
  <c r="X80" i="10"/>
  <c r="W80" i="10"/>
  <c r="V80" i="10"/>
  <c r="U80" i="10"/>
  <c r="T80" i="10"/>
  <c r="S80" i="10"/>
  <c r="AC78" i="10"/>
  <c r="AB78" i="10"/>
  <c r="AA78" i="10"/>
  <c r="Z78" i="10"/>
  <c r="Y78" i="10"/>
  <c r="X78" i="10"/>
  <c r="W78" i="10"/>
  <c r="V78" i="10"/>
  <c r="U78" i="10"/>
  <c r="T78" i="10"/>
  <c r="S78" i="10"/>
  <c r="AD77" i="10"/>
  <c r="AC77" i="10"/>
  <c r="AB77" i="10"/>
  <c r="AA77" i="10"/>
  <c r="Z77" i="10"/>
  <c r="Y77" i="10"/>
  <c r="X77" i="10"/>
  <c r="W77" i="10"/>
  <c r="V77" i="10"/>
  <c r="U77" i="10"/>
  <c r="T77" i="10"/>
  <c r="S77" i="10"/>
  <c r="AD75" i="10"/>
  <c r="AC75" i="10"/>
  <c r="AB75" i="10"/>
  <c r="AA75" i="10"/>
  <c r="Z75" i="10"/>
  <c r="Y75" i="10"/>
  <c r="X75" i="10"/>
  <c r="W75" i="10"/>
  <c r="V75" i="10"/>
  <c r="U75" i="10"/>
  <c r="T75" i="10"/>
  <c r="S75" i="10"/>
  <c r="AD74" i="10"/>
  <c r="AC74" i="10"/>
  <c r="AB74" i="10"/>
  <c r="AA74" i="10"/>
  <c r="Z74" i="10"/>
  <c r="Y74" i="10"/>
  <c r="X74" i="10"/>
  <c r="W74" i="10"/>
  <c r="V74" i="10"/>
  <c r="U74" i="10"/>
  <c r="T74" i="10"/>
  <c r="S74" i="10"/>
  <c r="AD73" i="10"/>
  <c r="AC73" i="10"/>
  <c r="AB73" i="10"/>
  <c r="AA73" i="10"/>
  <c r="Z73" i="10"/>
  <c r="Y73" i="10"/>
  <c r="X73" i="10"/>
  <c r="W73" i="10"/>
  <c r="V73" i="10"/>
  <c r="U73" i="10"/>
  <c r="T73" i="10"/>
  <c r="S73" i="10"/>
  <c r="AD72" i="10"/>
  <c r="AC72" i="10"/>
  <c r="AB72" i="10"/>
  <c r="AA72" i="10"/>
  <c r="Z72" i="10"/>
  <c r="Y72" i="10"/>
  <c r="X72" i="10"/>
  <c r="W72" i="10"/>
  <c r="V72" i="10"/>
  <c r="U72" i="10"/>
  <c r="T72" i="10"/>
  <c r="S72" i="10"/>
  <c r="AD71" i="10"/>
  <c r="AC71" i="10"/>
  <c r="AB71" i="10"/>
  <c r="AA71" i="10"/>
  <c r="Z71" i="10"/>
  <c r="Y71" i="10"/>
  <c r="X71" i="10"/>
  <c r="W71" i="10"/>
  <c r="V71" i="10"/>
  <c r="U71" i="10"/>
  <c r="T71" i="10"/>
  <c r="S71" i="10"/>
  <c r="AC69" i="10"/>
  <c r="AB69" i="10"/>
  <c r="AA69" i="10"/>
  <c r="Z69" i="10"/>
  <c r="Y69" i="10"/>
  <c r="X69" i="10"/>
  <c r="W69" i="10"/>
  <c r="V69" i="10"/>
  <c r="U69" i="10"/>
  <c r="T69" i="10"/>
  <c r="S69" i="10"/>
  <c r="AC68" i="10"/>
  <c r="AB68" i="10"/>
  <c r="AA68" i="10"/>
  <c r="Z68" i="10"/>
  <c r="Y68" i="10"/>
  <c r="X68" i="10"/>
  <c r="W68" i="10"/>
  <c r="V68" i="10"/>
  <c r="U68" i="10"/>
  <c r="T68" i="10"/>
  <c r="S68" i="10"/>
  <c r="AD66" i="10"/>
  <c r="AC66" i="10"/>
  <c r="AB66" i="10"/>
  <c r="AA66" i="10"/>
  <c r="Z66" i="10"/>
  <c r="Y66" i="10"/>
  <c r="X66" i="10"/>
  <c r="W66" i="10"/>
  <c r="V66" i="10"/>
  <c r="U66" i="10"/>
  <c r="T66" i="10"/>
  <c r="S66" i="10"/>
  <c r="T7" i="10"/>
  <c r="Z8" i="10"/>
  <c r="AA12" i="10"/>
  <c r="AC12" i="10"/>
  <c r="W13" i="10"/>
  <c r="Z14" i="10"/>
  <c r="AB14" i="10"/>
  <c r="X16" i="10"/>
  <c r="Z20" i="10"/>
  <c r="W25" i="10"/>
  <c r="U26" i="10"/>
  <c r="S27" i="10"/>
  <c r="T27" i="10"/>
  <c r="AC27" i="10"/>
  <c r="Z28" i="10"/>
  <c r="Z29" i="10"/>
  <c r="AC31" i="10"/>
  <c r="T33" i="10"/>
  <c r="V34" i="10"/>
  <c r="W40" i="10"/>
  <c r="AD40" i="10"/>
  <c r="S41" i="10"/>
  <c r="T41" i="10"/>
  <c r="U41" i="10"/>
  <c r="Y41" i="10"/>
  <c r="AB41" i="10"/>
  <c r="S42" i="10"/>
  <c r="T42" i="10"/>
  <c r="U42" i="10"/>
  <c r="V42" i="10"/>
  <c r="W42" i="10"/>
  <c r="X42" i="10"/>
  <c r="Y42" i="10"/>
  <c r="Z42" i="10"/>
  <c r="AA42" i="10"/>
  <c r="AB42" i="10"/>
  <c r="AC42" i="10"/>
  <c r="AD42" i="10"/>
  <c r="U43" i="10"/>
  <c r="Y43" i="10"/>
  <c r="AB43" i="10"/>
  <c r="AA44" i="10"/>
  <c r="Y45" i="10"/>
  <c r="T46" i="10"/>
  <c r="Y46" i="10"/>
  <c r="AB46" i="10"/>
  <c r="U47" i="10"/>
  <c r="T48" i="10"/>
  <c r="Y48" i="10"/>
  <c r="U49" i="10"/>
  <c r="AB49" i="10"/>
  <c r="U50" i="10"/>
  <c r="Y51" i="10"/>
  <c r="U52" i="10"/>
  <c r="AA52" i="10"/>
  <c r="AB52" i="10"/>
  <c r="U54" i="10"/>
  <c r="V54" i="10"/>
  <c r="Y54" i="10"/>
  <c r="Z54" i="10"/>
  <c r="T55" i="10"/>
  <c r="U55" i="10"/>
  <c r="V55" i="10"/>
  <c r="Y55" i="10"/>
  <c r="V5" i="10"/>
  <c r="AB7" i="9"/>
  <c r="O7" i="9" s="1"/>
  <c r="AB8" i="9"/>
  <c r="O8" i="9" s="1"/>
  <c r="AB9" i="9"/>
  <c r="O9" i="9" s="1"/>
  <c r="AB10" i="9"/>
  <c r="O10" i="9" s="1"/>
  <c r="AB11" i="9"/>
  <c r="AB12" i="9"/>
  <c r="O12" i="9" s="1"/>
  <c r="AB13" i="9"/>
  <c r="AB14" i="9"/>
  <c r="O14" i="9" s="1"/>
  <c r="AB15" i="9"/>
  <c r="AB16" i="9"/>
  <c r="O16" i="9" s="1"/>
  <c r="AB17" i="9"/>
  <c r="O17" i="9" s="1"/>
  <c r="AB18" i="9"/>
  <c r="O18" i="9" s="1"/>
  <c r="AB19" i="9"/>
  <c r="O19" i="9" s="1"/>
  <c r="AB20" i="9"/>
  <c r="AB21" i="9"/>
  <c r="O21" i="9" s="1"/>
  <c r="AB22" i="9"/>
  <c r="O22" i="9" s="1"/>
  <c r="AB23" i="9"/>
  <c r="O23" i="9" s="1"/>
  <c r="AB24" i="9"/>
  <c r="O24" i="9" s="1"/>
  <c r="AB25" i="9"/>
  <c r="O25" i="9" s="1"/>
  <c r="AB26" i="9"/>
  <c r="O26" i="9" s="1"/>
  <c r="AB27" i="9"/>
  <c r="O27" i="9" s="1"/>
  <c r="AB28" i="9"/>
  <c r="O28" i="9" s="1"/>
  <c r="AB29" i="9"/>
  <c r="O29" i="9" s="1"/>
  <c r="AB30" i="9"/>
  <c r="O30" i="9" s="1"/>
  <c r="AB31" i="9"/>
  <c r="AB32" i="9"/>
  <c r="O32" i="9" s="1"/>
  <c r="AB33" i="9"/>
  <c r="O33" i="9" s="1"/>
  <c r="AB34" i="9"/>
  <c r="AB36" i="9"/>
  <c r="O36" i="9" s="1"/>
  <c r="AB37" i="9"/>
  <c r="O37" i="9" s="1"/>
  <c r="AB39" i="9"/>
  <c r="O39" i="9" s="1"/>
  <c r="AB40" i="9"/>
  <c r="O40" i="9" s="1"/>
  <c r="AB41" i="9"/>
  <c r="AB42" i="9"/>
  <c r="O42" i="9" s="1"/>
  <c r="AB43" i="9"/>
  <c r="O43" i="9" s="1"/>
  <c r="AB44" i="9"/>
  <c r="O44" i="9" s="1"/>
  <c r="AB45" i="9"/>
  <c r="O45" i="9" s="1"/>
  <c r="AB46" i="9"/>
  <c r="O46" i="9" s="1"/>
  <c r="AB48" i="9"/>
  <c r="O48" i="9" s="1"/>
  <c r="AB49" i="9"/>
  <c r="O49" i="9" s="1"/>
  <c r="AB50" i="9"/>
  <c r="AB51" i="9"/>
  <c r="O51" i="9" s="1"/>
  <c r="AB52" i="9"/>
  <c r="O52" i="9" s="1"/>
  <c r="AB6" i="9"/>
  <c r="O6" i="9" s="1"/>
  <c r="R7" i="9"/>
  <c r="S7" i="9"/>
  <c r="T7" i="9"/>
  <c r="U7" i="9"/>
  <c r="V7" i="9"/>
  <c r="W7" i="9"/>
  <c r="X7" i="9"/>
  <c r="Y7" i="9"/>
  <c r="Z7" i="9"/>
  <c r="AA7" i="9"/>
  <c r="R8" i="9"/>
  <c r="S8" i="9"/>
  <c r="T8" i="9"/>
  <c r="U8" i="9"/>
  <c r="V8" i="9"/>
  <c r="W8" i="9"/>
  <c r="X8" i="9"/>
  <c r="Y8" i="9"/>
  <c r="Z8" i="9"/>
  <c r="AA8" i="9"/>
  <c r="R9" i="9"/>
  <c r="S9" i="9"/>
  <c r="T9" i="9"/>
  <c r="U9" i="9"/>
  <c r="V9" i="9"/>
  <c r="W9" i="9"/>
  <c r="X9" i="9"/>
  <c r="Y9" i="9"/>
  <c r="Z9" i="9"/>
  <c r="AA9" i="9"/>
  <c r="R10" i="9"/>
  <c r="S10" i="9"/>
  <c r="T10" i="9"/>
  <c r="U10" i="9"/>
  <c r="V10" i="9"/>
  <c r="W10" i="9"/>
  <c r="X10" i="9"/>
  <c r="Y10" i="9"/>
  <c r="Z10" i="9"/>
  <c r="AA10" i="9"/>
  <c r="R11" i="9"/>
  <c r="S11" i="9"/>
  <c r="T11" i="9"/>
  <c r="U11" i="9"/>
  <c r="V11" i="9"/>
  <c r="W11" i="9"/>
  <c r="X11" i="9"/>
  <c r="Y11" i="9"/>
  <c r="Z11" i="9"/>
  <c r="AA11" i="9"/>
  <c r="R12" i="9"/>
  <c r="S12" i="9"/>
  <c r="T12" i="9"/>
  <c r="U12" i="9"/>
  <c r="V12" i="9"/>
  <c r="W12" i="9"/>
  <c r="X12" i="9"/>
  <c r="Y12" i="9"/>
  <c r="Z12" i="9"/>
  <c r="AA12" i="9"/>
  <c r="R13" i="9"/>
  <c r="S13" i="9"/>
  <c r="T13" i="9"/>
  <c r="U13" i="9"/>
  <c r="V13" i="9"/>
  <c r="W13" i="9"/>
  <c r="X13" i="9"/>
  <c r="Y13" i="9"/>
  <c r="Z13" i="9"/>
  <c r="AA13" i="9"/>
  <c r="R14" i="9"/>
  <c r="S14" i="9"/>
  <c r="T14" i="9"/>
  <c r="U14" i="9"/>
  <c r="V14" i="9"/>
  <c r="W14" i="9"/>
  <c r="X14" i="9"/>
  <c r="Y14" i="9"/>
  <c r="Z14" i="9"/>
  <c r="AA14" i="9"/>
  <c r="R15" i="9"/>
  <c r="S15" i="9"/>
  <c r="T15" i="9"/>
  <c r="AC15" i="9" s="1"/>
  <c r="U15" i="9"/>
  <c r="V15" i="9"/>
  <c r="W15" i="9"/>
  <c r="X15" i="9"/>
  <c r="Y15" i="9"/>
  <c r="Z15" i="9"/>
  <c r="AA15" i="9"/>
  <c r="R16" i="9"/>
  <c r="S16" i="9"/>
  <c r="T16" i="9"/>
  <c r="U16" i="9"/>
  <c r="V16" i="9"/>
  <c r="W16" i="9"/>
  <c r="X16" i="9"/>
  <c r="Y16" i="9"/>
  <c r="Z16" i="9"/>
  <c r="AA16" i="9"/>
  <c r="R17" i="9"/>
  <c r="S17" i="9"/>
  <c r="T17" i="9"/>
  <c r="U17" i="9"/>
  <c r="V17" i="9"/>
  <c r="W17" i="9"/>
  <c r="X17" i="9"/>
  <c r="Y17" i="9"/>
  <c r="Z17" i="9"/>
  <c r="AA17" i="9"/>
  <c r="R18" i="9"/>
  <c r="S18" i="9"/>
  <c r="T18" i="9"/>
  <c r="U18" i="9"/>
  <c r="V18" i="9"/>
  <c r="W18" i="9"/>
  <c r="X18" i="9"/>
  <c r="Y18" i="9"/>
  <c r="Z18" i="9"/>
  <c r="AA18" i="9"/>
  <c r="R19" i="9"/>
  <c r="S19" i="9"/>
  <c r="T19" i="9"/>
  <c r="U19" i="9"/>
  <c r="V19" i="9"/>
  <c r="W19" i="9"/>
  <c r="X19" i="9"/>
  <c r="Y19" i="9"/>
  <c r="Z19" i="9"/>
  <c r="AA19" i="9"/>
  <c r="R20" i="9"/>
  <c r="S20" i="9"/>
  <c r="T20" i="9"/>
  <c r="U20" i="9"/>
  <c r="V20" i="9"/>
  <c r="W20" i="9"/>
  <c r="X20" i="9"/>
  <c r="Y20" i="9"/>
  <c r="Z20" i="9"/>
  <c r="AA20" i="9"/>
  <c r="R21" i="9"/>
  <c r="S21" i="9"/>
  <c r="T21" i="9"/>
  <c r="U21" i="9"/>
  <c r="V21" i="9"/>
  <c r="W21" i="9"/>
  <c r="X21" i="9"/>
  <c r="Y21" i="9"/>
  <c r="Z21" i="9"/>
  <c r="AA21" i="9"/>
  <c r="R22" i="9"/>
  <c r="S22" i="9"/>
  <c r="T22" i="9"/>
  <c r="U22" i="9"/>
  <c r="V22" i="9"/>
  <c r="W22" i="9"/>
  <c r="X22" i="9"/>
  <c r="Y22" i="9"/>
  <c r="Z22" i="9"/>
  <c r="AA22" i="9"/>
  <c r="R23" i="9"/>
  <c r="S23" i="9"/>
  <c r="T23" i="9"/>
  <c r="U23" i="9"/>
  <c r="V23" i="9"/>
  <c r="W23" i="9"/>
  <c r="X23" i="9"/>
  <c r="Y23" i="9"/>
  <c r="Z23" i="9"/>
  <c r="AA23" i="9"/>
  <c r="R24" i="9"/>
  <c r="S24" i="9"/>
  <c r="T24" i="9"/>
  <c r="U24" i="9"/>
  <c r="V24" i="9"/>
  <c r="W24" i="9"/>
  <c r="X24" i="9"/>
  <c r="Y24" i="9"/>
  <c r="Z24" i="9"/>
  <c r="AA24" i="9"/>
  <c r="R25" i="9"/>
  <c r="S25" i="9"/>
  <c r="T25" i="9"/>
  <c r="U25" i="9"/>
  <c r="V25" i="9"/>
  <c r="W25" i="9"/>
  <c r="X25" i="9"/>
  <c r="Y25" i="9"/>
  <c r="Z25" i="9"/>
  <c r="AA25" i="9"/>
  <c r="R26" i="9"/>
  <c r="S26" i="9"/>
  <c r="T26" i="9"/>
  <c r="U26" i="9"/>
  <c r="V26" i="9"/>
  <c r="W26" i="9"/>
  <c r="X26" i="9"/>
  <c r="Y26" i="9"/>
  <c r="Z26" i="9"/>
  <c r="AA26" i="9"/>
  <c r="R27" i="9"/>
  <c r="S27" i="9"/>
  <c r="T27" i="9"/>
  <c r="U27" i="9"/>
  <c r="V27" i="9"/>
  <c r="W27" i="9"/>
  <c r="X27" i="9"/>
  <c r="Y27" i="9"/>
  <c r="Z27" i="9"/>
  <c r="AA27" i="9"/>
  <c r="R28" i="9"/>
  <c r="S28" i="9"/>
  <c r="T28" i="9"/>
  <c r="U28" i="9"/>
  <c r="V28" i="9"/>
  <c r="W28" i="9"/>
  <c r="X28" i="9"/>
  <c r="Y28" i="9"/>
  <c r="Z28" i="9"/>
  <c r="AA28" i="9"/>
  <c r="R29" i="9"/>
  <c r="S29" i="9"/>
  <c r="T29" i="9"/>
  <c r="U29" i="9"/>
  <c r="V29" i="9"/>
  <c r="W29" i="9"/>
  <c r="X29" i="9"/>
  <c r="Y29" i="9"/>
  <c r="Z29" i="9"/>
  <c r="AA29" i="9"/>
  <c r="R30" i="9"/>
  <c r="S30" i="9"/>
  <c r="T30" i="9"/>
  <c r="U30" i="9"/>
  <c r="V30" i="9"/>
  <c r="W30" i="9"/>
  <c r="X30" i="9"/>
  <c r="Y30" i="9"/>
  <c r="Z30" i="9"/>
  <c r="AA30" i="9"/>
  <c r="R31" i="9"/>
  <c r="S31" i="9"/>
  <c r="T31" i="9"/>
  <c r="U31" i="9"/>
  <c r="V31" i="9"/>
  <c r="W31" i="9"/>
  <c r="X31" i="9"/>
  <c r="Y31" i="9"/>
  <c r="Z31" i="9"/>
  <c r="AA31" i="9"/>
  <c r="R32" i="9"/>
  <c r="S32" i="9"/>
  <c r="T32" i="9"/>
  <c r="U32" i="9"/>
  <c r="V32" i="9"/>
  <c r="W32" i="9"/>
  <c r="X32" i="9"/>
  <c r="Y32" i="9"/>
  <c r="Z32" i="9"/>
  <c r="AA32" i="9"/>
  <c r="R33" i="9"/>
  <c r="S33" i="9"/>
  <c r="T33" i="9"/>
  <c r="U33" i="9"/>
  <c r="V33" i="9"/>
  <c r="W33" i="9"/>
  <c r="X33" i="9"/>
  <c r="Y33" i="9"/>
  <c r="Z33" i="9"/>
  <c r="AA33" i="9"/>
  <c r="R34" i="9"/>
  <c r="S34" i="9"/>
  <c r="T34" i="9"/>
  <c r="U34" i="9"/>
  <c r="V34" i="9"/>
  <c r="W34" i="9"/>
  <c r="X34" i="9"/>
  <c r="Y34" i="9"/>
  <c r="Z34" i="9"/>
  <c r="AA34" i="9"/>
  <c r="R36" i="9"/>
  <c r="S36" i="9"/>
  <c r="T36" i="9"/>
  <c r="U36" i="9"/>
  <c r="V36" i="9"/>
  <c r="W36" i="9"/>
  <c r="X36" i="9"/>
  <c r="Y36" i="9"/>
  <c r="Z36" i="9"/>
  <c r="AA36" i="9"/>
  <c r="R37" i="9"/>
  <c r="S37" i="9"/>
  <c r="T37" i="9"/>
  <c r="U37" i="9"/>
  <c r="V37" i="9"/>
  <c r="W37" i="9"/>
  <c r="X37" i="9"/>
  <c r="Y37" i="9"/>
  <c r="Z37" i="9"/>
  <c r="AA37" i="9"/>
  <c r="R39" i="9"/>
  <c r="S39" i="9"/>
  <c r="T39" i="9"/>
  <c r="U39" i="9"/>
  <c r="V39" i="9"/>
  <c r="W39" i="9"/>
  <c r="X39" i="9"/>
  <c r="Y39" i="9"/>
  <c r="Z39" i="9"/>
  <c r="AA39" i="9"/>
  <c r="R40" i="9"/>
  <c r="S40" i="9"/>
  <c r="T40" i="9"/>
  <c r="U40" i="9"/>
  <c r="V40" i="9"/>
  <c r="W40" i="9"/>
  <c r="X40" i="9"/>
  <c r="Y40" i="9"/>
  <c r="Z40" i="9"/>
  <c r="AA40" i="9"/>
  <c r="R41" i="9"/>
  <c r="S41" i="9"/>
  <c r="T41" i="9"/>
  <c r="U41" i="9"/>
  <c r="V41" i="9"/>
  <c r="W41" i="9"/>
  <c r="X41" i="9"/>
  <c r="Y41" i="9"/>
  <c r="Z41" i="9"/>
  <c r="AA41" i="9"/>
  <c r="R42" i="9"/>
  <c r="S42" i="9"/>
  <c r="T42" i="9"/>
  <c r="U42" i="9"/>
  <c r="V42" i="9"/>
  <c r="W42" i="9"/>
  <c r="X42" i="9"/>
  <c r="Y42" i="9"/>
  <c r="Z42" i="9"/>
  <c r="AA42" i="9"/>
  <c r="R43" i="9"/>
  <c r="S43" i="9"/>
  <c r="T43" i="9"/>
  <c r="U43" i="9"/>
  <c r="V43" i="9"/>
  <c r="W43" i="9"/>
  <c r="X43" i="9"/>
  <c r="Y43" i="9"/>
  <c r="Z43" i="9"/>
  <c r="AA43" i="9"/>
  <c r="R44" i="9"/>
  <c r="S44" i="9"/>
  <c r="T44" i="9"/>
  <c r="U44" i="9"/>
  <c r="V44" i="9"/>
  <c r="W44" i="9"/>
  <c r="X44" i="9"/>
  <c r="Y44" i="9"/>
  <c r="Z44" i="9"/>
  <c r="AA44" i="9"/>
  <c r="R45" i="9"/>
  <c r="S45" i="9"/>
  <c r="T45" i="9"/>
  <c r="U45" i="9"/>
  <c r="V45" i="9"/>
  <c r="W45" i="9"/>
  <c r="X45" i="9"/>
  <c r="Y45" i="9"/>
  <c r="Z45" i="9"/>
  <c r="AA45" i="9"/>
  <c r="R46" i="9"/>
  <c r="AC46" i="9" s="1"/>
  <c r="S46" i="9"/>
  <c r="T46" i="9"/>
  <c r="U46" i="9"/>
  <c r="V46" i="9"/>
  <c r="W46" i="9"/>
  <c r="X46" i="9"/>
  <c r="Y46" i="9"/>
  <c r="Z46" i="9"/>
  <c r="AA46" i="9"/>
  <c r="R48" i="9"/>
  <c r="S48" i="9"/>
  <c r="T48" i="9"/>
  <c r="U48" i="9"/>
  <c r="V48" i="9"/>
  <c r="W48" i="9"/>
  <c r="X48" i="9"/>
  <c r="Y48" i="9"/>
  <c r="Z48" i="9"/>
  <c r="AA48" i="9"/>
  <c r="R49" i="9"/>
  <c r="S49" i="9"/>
  <c r="T49" i="9"/>
  <c r="U49" i="9"/>
  <c r="V49" i="9"/>
  <c r="W49" i="9"/>
  <c r="X49" i="9"/>
  <c r="Y49" i="9"/>
  <c r="Z49" i="9"/>
  <c r="AA49" i="9"/>
  <c r="R50" i="9"/>
  <c r="S50" i="9"/>
  <c r="T50" i="9"/>
  <c r="U50" i="9"/>
  <c r="V50" i="9"/>
  <c r="W50" i="9"/>
  <c r="X50" i="9"/>
  <c r="Y50" i="9"/>
  <c r="Z50" i="9"/>
  <c r="AA50" i="9"/>
  <c r="R51" i="9"/>
  <c r="S51" i="9"/>
  <c r="T51" i="9"/>
  <c r="U51" i="9"/>
  <c r="V51" i="9"/>
  <c r="W51" i="9"/>
  <c r="X51" i="9"/>
  <c r="Y51" i="9"/>
  <c r="Z51" i="9"/>
  <c r="AA51" i="9"/>
  <c r="R52" i="9"/>
  <c r="S52" i="9"/>
  <c r="T52" i="9"/>
  <c r="U52" i="9"/>
  <c r="V52" i="9"/>
  <c r="W52" i="9"/>
  <c r="X52" i="9"/>
  <c r="Y52" i="9"/>
  <c r="Z52" i="9"/>
  <c r="AA52" i="9"/>
  <c r="S6" i="9"/>
  <c r="T6" i="9"/>
  <c r="U6" i="9"/>
  <c r="V6" i="9"/>
  <c r="W6" i="9"/>
  <c r="X6" i="9"/>
  <c r="Y6" i="9"/>
  <c r="Z6" i="9"/>
  <c r="AA6" i="9"/>
  <c r="R6" i="9"/>
  <c r="O50" i="9"/>
  <c r="O41" i="9"/>
  <c r="O31" i="9"/>
  <c r="O20" i="9"/>
  <c r="O15" i="9"/>
  <c r="O13" i="9"/>
  <c r="C8" i="6"/>
  <c r="D7" i="6"/>
  <c r="G7" i="6" s="1"/>
  <c r="D6" i="6"/>
  <c r="G5" i="6"/>
  <c r="K26" i="1"/>
  <c r="K28" i="1" s="1"/>
  <c r="J26" i="1"/>
  <c r="J28" i="1" s="1"/>
  <c r="I26" i="1"/>
  <c r="I28" i="1" s="1"/>
  <c r="H26" i="1"/>
  <c r="H28" i="1" s="1"/>
  <c r="G26" i="1"/>
  <c r="G28" i="1" s="1"/>
  <c r="F26" i="1"/>
  <c r="F28" i="1" s="1"/>
  <c r="E26" i="1"/>
  <c r="E28" i="1" s="1"/>
  <c r="D26" i="1"/>
  <c r="D28" i="1" s="1"/>
  <c r="C26" i="1"/>
  <c r="C28" i="1" s="1"/>
  <c r="B26" i="1"/>
  <c r="L18" i="1"/>
  <c r="L19" i="1"/>
  <c r="L20" i="1"/>
  <c r="L21" i="1"/>
  <c r="L22" i="1"/>
  <c r="L23" i="1"/>
  <c r="L24" i="1"/>
  <c r="L27" i="1"/>
  <c r="L25" i="1"/>
  <c r="L17" i="1"/>
  <c r="C13" i="1"/>
  <c r="C15" i="1" s="1"/>
  <c r="D13" i="1"/>
  <c r="D15" i="1" s="1"/>
  <c r="E13" i="1"/>
  <c r="E15" i="1" s="1"/>
  <c r="F13" i="1"/>
  <c r="F15" i="1" s="1"/>
  <c r="G13" i="1"/>
  <c r="G15" i="1" s="1"/>
  <c r="H13" i="1"/>
  <c r="H15" i="1" s="1"/>
  <c r="I13" i="1"/>
  <c r="I15" i="1" s="1"/>
  <c r="J13" i="1"/>
  <c r="J15" i="1" s="1"/>
  <c r="K13" i="1"/>
  <c r="K15" i="1" s="1"/>
  <c r="L5" i="1"/>
  <c r="L6" i="1"/>
  <c r="L7" i="1"/>
  <c r="L8" i="1"/>
  <c r="L9" i="1"/>
  <c r="L10" i="1"/>
  <c r="L11" i="1"/>
  <c r="L12" i="1"/>
  <c r="L4" i="1"/>
  <c r="B13" i="1"/>
  <c r="B15" i="1" s="1"/>
  <c r="L14" i="1"/>
  <c r="T235" i="11" l="1"/>
  <c r="F235" i="11" s="1"/>
  <c r="AB235" i="11"/>
  <c r="N235" i="11" s="1"/>
  <c r="Y167" i="11"/>
  <c r="K167" i="11" s="1"/>
  <c r="W201" i="11"/>
  <c r="I201" i="11" s="1"/>
  <c r="Y175" i="10"/>
  <c r="Z175" i="10"/>
  <c r="Z232" i="10"/>
  <c r="W175" i="10"/>
  <c r="X175" i="10"/>
  <c r="X232" i="10"/>
  <c r="Y232" i="10"/>
  <c r="S175" i="10"/>
  <c r="AA175" i="10"/>
  <c r="S232" i="10"/>
  <c r="AA232" i="10"/>
  <c r="AC33" i="9"/>
  <c r="T270" i="11"/>
  <c r="F270" i="11" s="1"/>
  <c r="AB270" i="11"/>
  <c r="N270" i="11" s="1"/>
  <c r="Z55" i="9"/>
  <c r="AC28" i="9"/>
  <c r="AC25" i="9"/>
  <c r="Z167" i="11"/>
  <c r="L167" i="11" s="1"/>
  <c r="X201" i="11"/>
  <c r="J201" i="11" s="1"/>
  <c r="AC24" i="9"/>
  <c r="AC20" i="9"/>
  <c r="AC42" i="9"/>
  <c r="T175" i="10"/>
  <c r="AB175" i="10"/>
  <c r="T232" i="10"/>
  <c r="AB232" i="10"/>
  <c r="X235" i="11"/>
  <c r="J235" i="11" s="1"/>
  <c r="X270" i="11"/>
  <c r="J270" i="11" s="1"/>
  <c r="U175" i="10"/>
  <c r="AC175" i="10"/>
  <c r="U232" i="10"/>
  <c r="AC232" i="10"/>
  <c r="U167" i="11"/>
  <c r="G167" i="11" s="1"/>
  <c r="S201" i="11"/>
  <c r="E201" i="11" s="1"/>
  <c r="AA201" i="11"/>
  <c r="M201" i="11" s="1"/>
  <c r="AC45" i="9"/>
  <c r="AC27" i="9"/>
  <c r="AC23" i="9"/>
  <c r="AC19" i="9"/>
  <c r="AC11" i="9"/>
  <c r="V175" i="10"/>
  <c r="AD175" i="10"/>
  <c r="V232" i="10"/>
  <c r="AD232" i="10"/>
  <c r="V167" i="11"/>
  <c r="H167" i="11" s="1"/>
  <c r="T201" i="11"/>
  <c r="F201" i="11" s="1"/>
  <c r="AB201" i="11"/>
  <c r="N201" i="11" s="1"/>
  <c r="AC36" i="9"/>
  <c r="W232" i="10"/>
  <c r="T167" i="11"/>
  <c r="F167" i="11" s="1"/>
  <c r="X167" i="11"/>
  <c r="J167" i="11" s="1"/>
  <c r="AB167" i="11"/>
  <c r="N167" i="11" s="1"/>
  <c r="Z235" i="11"/>
  <c r="L235" i="11" s="1"/>
  <c r="V235" i="11"/>
  <c r="H235" i="11" s="1"/>
  <c r="U235" i="11"/>
  <c r="G235" i="11" s="1"/>
  <c r="Y235" i="11"/>
  <c r="K235" i="11" s="1"/>
  <c r="V201" i="11"/>
  <c r="H201" i="11" s="1"/>
  <c r="Z201" i="11"/>
  <c r="L201" i="11" s="1"/>
  <c r="Z133" i="11"/>
  <c r="L133" i="11" s="1"/>
  <c r="S133" i="11"/>
  <c r="E133" i="11" s="1"/>
  <c r="V133" i="11"/>
  <c r="H133" i="11" s="1"/>
  <c r="V119" i="10"/>
  <c r="Z119" i="10"/>
  <c r="W119" i="10"/>
  <c r="T119" i="10"/>
  <c r="X119" i="10"/>
  <c r="AB119" i="10"/>
  <c r="S119" i="10"/>
  <c r="AA119" i="10"/>
  <c r="U119" i="10"/>
  <c r="Y119" i="10"/>
  <c r="AD69" i="10"/>
  <c r="AC119" i="10"/>
  <c r="AD85" i="10"/>
  <c r="AD89" i="10"/>
  <c r="AD93" i="10"/>
  <c r="AC43" i="9"/>
  <c r="AC41" i="9"/>
  <c r="AC21" i="9"/>
  <c r="AC44" i="9"/>
  <c r="AC40" i="9"/>
  <c r="AC37" i="9"/>
  <c r="AC34" i="9"/>
  <c r="AC32" i="9"/>
  <c r="P32" i="9" s="1"/>
  <c r="AC30" i="9"/>
  <c r="AC26" i="9"/>
  <c r="AC22" i="9"/>
  <c r="AC17" i="9"/>
  <c r="AC16" i="9"/>
  <c r="AC14" i="9"/>
  <c r="AC13" i="9"/>
  <c r="AC12" i="9"/>
  <c r="AC10" i="9"/>
  <c r="AC9" i="9"/>
  <c r="AC8" i="9"/>
  <c r="AC31" i="9"/>
  <c r="AC29" i="9"/>
  <c r="AC8" i="11"/>
  <c r="U270" i="11"/>
  <c r="G270" i="11" s="1"/>
  <c r="Y270" i="11"/>
  <c r="K270" i="11" s="1"/>
  <c r="AC270" i="11"/>
  <c r="O270" i="11" s="1"/>
  <c r="V270" i="11"/>
  <c r="H270" i="11" s="1"/>
  <c r="S270" i="11"/>
  <c r="E270" i="11" s="1"/>
  <c r="W270" i="11"/>
  <c r="I270" i="11" s="1"/>
  <c r="AA270" i="11"/>
  <c r="M270" i="11" s="1"/>
  <c r="Z270" i="11"/>
  <c r="L270" i="11" s="1"/>
  <c r="W133" i="11"/>
  <c r="I133" i="11" s="1"/>
  <c r="AA133" i="11"/>
  <c r="M133" i="11" s="1"/>
  <c r="T133" i="11"/>
  <c r="F133" i="11" s="1"/>
  <c r="X133" i="11"/>
  <c r="J133" i="11" s="1"/>
  <c r="AB133" i="11"/>
  <c r="N133" i="11" s="1"/>
  <c r="U133" i="11"/>
  <c r="G133" i="11" s="1"/>
  <c r="Y133" i="11"/>
  <c r="K133" i="11" s="1"/>
  <c r="AC133" i="11"/>
  <c r="O133" i="11" s="1"/>
  <c r="W99" i="11"/>
  <c r="I99" i="11" s="1"/>
  <c r="AA99" i="11"/>
  <c r="M99" i="11" s="1"/>
  <c r="S15" i="11"/>
  <c r="U201" i="11"/>
  <c r="G201" i="11" s="1"/>
  <c r="Y201" i="11"/>
  <c r="K201" i="11" s="1"/>
  <c r="AC201" i="11"/>
  <c r="O201" i="11" s="1"/>
  <c r="S17" i="11"/>
  <c r="V99" i="11"/>
  <c r="H99" i="11" s="1"/>
  <c r="Z99" i="11"/>
  <c r="L99" i="11" s="1"/>
  <c r="S99" i="11"/>
  <c r="E99" i="11" s="1"/>
  <c r="D8" i="6"/>
  <c r="G8" i="6" s="1"/>
  <c r="P270" i="11"/>
  <c r="AD244" i="11"/>
  <c r="AD270" i="11" s="1"/>
  <c r="P201" i="11"/>
  <c r="AD175" i="11"/>
  <c r="AD201" i="11" s="1"/>
  <c r="P167" i="11"/>
  <c r="AD141" i="11"/>
  <c r="AD167" i="11" s="1"/>
  <c r="P133" i="11"/>
  <c r="AD107" i="11"/>
  <c r="AD133" i="11" s="1"/>
  <c r="P99" i="11"/>
  <c r="AD73" i="11"/>
  <c r="AD99" i="11" s="1"/>
  <c r="P65" i="11"/>
  <c r="AD39" i="11"/>
  <c r="AC18" i="9"/>
  <c r="T99" i="11"/>
  <c r="F99" i="11" s="1"/>
  <c r="X99" i="11"/>
  <c r="J99" i="11" s="1"/>
  <c r="AB99" i="11"/>
  <c r="N99" i="11" s="1"/>
  <c r="G6" i="6"/>
  <c r="AC52" i="9"/>
  <c r="U99" i="11"/>
  <c r="G99" i="11" s="1"/>
  <c r="AC99" i="11"/>
  <c r="O99" i="11" s="1"/>
  <c r="S167" i="11"/>
  <c r="E167" i="11" s="1"/>
  <c r="W167" i="11"/>
  <c r="I167" i="11" s="1"/>
  <c r="AA167" i="11"/>
  <c r="M167" i="11" s="1"/>
  <c r="S235" i="11"/>
  <c r="E235" i="11" s="1"/>
  <c r="W235" i="11"/>
  <c r="I235" i="11" s="1"/>
  <c r="AA235" i="11"/>
  <c r="M235" i="11" s="1"/>
  <c r="AC50" i="9"/>
  <c r="Y99" i="11"/>
  <c r="K99" i="11" s="1"/>
  <c r="V55" i="9"/>
  <c r="P12" i="10"/>
  <c r="AD12" i="10" s="1"/>
  <c r="P26" i="10"/>
  <c r="AD26" i="10" s="1"/>
  <c r="P14" i="10"/>
  <c r="AD14" i="10" s="1"/>
  <c r="P21" i="10"/>
  <c r="AD21" i="10" s="1"/>
  <c r="P31" i="10"/>
  <c r="AD31" i="10" s="1"/>
  <c r="P7" i="10"/>
  <c r="AD7" i="10" s="1"/>
  <c r="P17" i="10"/>
  <c r="AD17" i="10" s="1"/>
  <c r="P23" i="10"/>
  <c r="AD23" i="10" s="1"/>
  <c r="P19" i="10"/>
  <c r="AD19" i="10" s="1"/>
  <c r="P20" i="10"/>
  <c r="AD20" i="10" s="1"/>
  <c r="AC39" i="9"/>
  <c r="AD28" i="10"/>
  <c r="P55" i="10"/>
  <c r="AD55" i="10" s="1"/>
  <c r="AC51" i="9"/>
  <c r="AC48" i="9"/>
  <c r="R55" i="9"/>
  <c r="X55" i="9"/>
  <c r="S58" i="10"/>
  <c r="AA58" i="10"/>
  <c r="Y58" i="10"/>
  <c r="U58" i="10"/>
  <c r="AB58" i="10"/>
  <c r="Z58" i="10"/>
  <c r="X58" i="10"/>
  <c r="V58" i="10"/>
  <c r="T58" i="10"/>
  <c r="AC58" i="10"/>
  <c r="W58" i="10"/>
  <c r="AC49" i="9"/>
  <c r="S55" i="9"/>
  <c r="AA55" i="9"/>
  <c r="Y55" i="9"/>
  <c r="W55" i="9"/>
  <c r="AC7" i="9"/>
  <c r="U55" i="9"/>
  <c r="T55" i="9"/>
  <c r="AC6" i="9"/>
  <c r="AB55" i="9"/>
  <c r="L26" i="1"/>
  <c r="L28" i="1" s="1"/>
  <c r="B28" i="1"/>
  <c r="L13" i="1"/>
  <c r="L15" i="1" s="1"/>
  <c r="M15" i="1" s="1"/>
  <c r="C201" i="11" l="1"/>
  <c r="C235" i="11"/>
  <c r="C133" i="11"/>
  <c r="AD119" i="10"/>
  <c r="AD58" i="10"/>
  <c r="C270" i="11"/>
  <c r="C99" i="11"/>
  <c r="AC15" i="11"/>
  <c r="AD15" i="11"/>
  <c r="C167" i="11"/>
  <c r="AC17" i="11"/>
  <c r="M8" i="1"/>
  <c r="AC55" i="9"/>
  <c r="M25" i="1"/>
  <c r="M21" i="1"/>
  <c r="M24" i="1"/>
  <c r="M20" i="1"/>
  <c r="M18" i="1"/>
  <c r="M28" i="1"/>
  <c r="M7" i="1"/>
  <c r="M4" i="1"/>
  <c r="M14" i="1"/>
  <c r="M11" i="1"/>
  <c r="M17" i="1"/>
  <c r="M26" i="1"/>
  <c r="M19" i="1"/>
  <c r="M23" i="1"/>
  <c r="M22" i="1"/>
  <c r="M27" i="1"/>
  <c r="M6" i="1"/>
  <c r="M12" i="1"/>
  <c r="M5" i="1"/>
  <c r="M9" i="1"/>
  <c r="M10" i="1"/>
  <c r="AD17" i="11" l="1"/>
  <c r="M13" i="1"/>
  <c r="U54" i="11"/>
  <c r="U65" i="11" s="1"/>
  <c r="G65" i="11" s="1"/>
  <c r="U20" i="11"/>
  <c r="U31" i="11" s="1"/>
  <c r="G31" i="11" s="1"/>
  <c r="Y54" i="11"/>
  <c r="Y65" i="11" s="1"/>
  <c r="K65" i="11" s="1"/>
  <c r="Y20" i="11"/>
  <c r="Y31" i="11" s="1"/>
  <c r="K31" i="11" s="1"/>
  <c r="AD54" i="11"/>
  <c r="AD65" i="11" s="1"/>
  <c r="S54" i="11"/>
  <c r="S65" i="11" s="1"/>
  <c r="E65" i="11" s="1"/>
  <c r="S20" i="11"/>
  <c r="S31" i="11" s="1"/>
  <c r="E31" i="11" s="1"/>
  <c r="AA54" i="11"/>
  <c r="AA65" i="11" s="1"/>
  <c r="M65" i="11" s="1"/>
  <c r="AC54" i="11"/>
  <c r="AC65" i="11" s="1"/>
  <c r="O65" i="11" s="1"/>
  <c r="AC20" i="11"/>
  <c r="V54" i="11"/>
  <c r="V65" i="11" s="1"/>
  <c r="H65" i="11" s="1"/>
  <c r="Z54" i="11"/>
  <c r="Z65" i="11" s="1"/>
  <c r="L65" i="11" s="1"/>
  <c r="Z20" i="11"/>
  <c r="Z31" i="11" s="1"/>
  <c r="L31" i="11" s="1"/>
  <c r="W20" i="11"/>
  <c r="W31" i="11" s="1"/>
  <c r="I31" i="11" s="1"/>
  <c r="T20" i="11"/>
  <c r="T31" i="11" s="1"/>
  <c r="F31" i="11" s="1"/>
  <c r="T54" i="11"/>
  <c r="T65" i="11" s="1"/>
  <c r="F65" i="11" s="1"/>
  <c r="X54" i="11"/>
  <c r="X65" i="11" s="1"/>
  <c r="J65" i="11" s="1"/>
  <c r="AB54" i="11"/>
  <c r="AB65" i="11" s="1"/>
  <c r="N65" i="11" s="1"/>
  <c r="AB20" i="11"/>
  <c r="AB31" i="11" s="1"/>
  <c r="N31" i="11" s="1"/>
  <c r="X20" i="11" l="1"/>
  <c r="X31" i="11" s="1"/>
  <c r="J31" i="11" s="1"/>
  <c r="W54" i="11"/>
  <c r="W65" i="11" s="1"/>
  <c r="I65" i="11" s="1"/>
  <c r="C65" i="11" s="1"/>
  <c r="V20" i="11"/>
  <c r="V31" i="11" s="1"/>
  <c r="H31" i="11" s="1"/>
  <c r="AA20" i="11"/>
  <c r="AA31" i="11" s="1"/>
  <c r="M31" i="11" s="1"/>
  <c r="AD20" i="11"/>
  <c r="C31" i="11" l="1"/>
  <c r="AD222" i="11"/>
  <c r="AD218" i="11"/>
  <c r="P235" i="11"/>
  <c r="AD232" i="11"/>
  <c r="AC211" i="11"/>
  <c r="AD211" i="11"/>
  <c r="AD219" i="11"/>
  <c r="AC217" i="11"/>
  <c r="AD217" i="11"/>
  <c r="AC229" i="11"/>
  <c r="AD229" i="11"/>
  <c r="AC214" i="11"/>
  <c r="AD214" i="11"/>
  <c r="AD215" i="11"/>
  <c r="AC228" i="11"/>
  <c r="AD228" i="11"/>
  <c r="AD224" i="11"/>
  <c r="AD209" i="11"/>
  <c r="AD235" i="11" s="1"/>
  <c r="AD220" i="11"/>
  <c r="AD213" i="11"/>
  <c r="AC219" i="11"/>
  <c r="AC223" i="11"/>
  <c r="AD223" i="11"/>
  <c r="AC232" i="11"/>
  <c r="AC218" i="11"/>
  <c r="AD216" i="11"/>
  <c r="AD227" i="11"/>
  <c r="AC221" i="11"/>
  <c r="AD221" i="11"/>
  <c r="AC225" i="11"/>
  <c r="AD225" i="11"/>
  <c r="AD231" i="11"/>
  <c r="AC212" i="11"/>
  <c r="AD212" i="11"/>
  <c r="AC230" i="11"/>
  <c r="AD230" i="11"/>
  <c r="AD226" i="11"/>
  <c r="AC215" i="11"/>
  <c r="AC224" i="11"/>
  <c r="AC220" i="11"/>
  <c r="AC213" i="11"/>
  <c r="AC209" i="11"/>
  <c r="AC235" i="11" s="1"/>
  <c r="O235" i="11" s="1"/>
  <c r="AC210" i="11"/>
  <c r="AD210" i="11"/>
  <c r="AC227" i="11"/>
  <c r="AC231" i="11"/>
  <c r="AC222" i="11"/>
  <c r="AC226" i="11"/>
  <c r="AC216" i="11"/>
  <c r="O12" i="11"/>
  <c r="AC12" i="11" s="1"/>
  <c r="AC31" i="11" s="1"/>
  <c r="O31" i="11" s="1"/>
  <c r="P12" i="11" l="1"/>
  <c r="P31" i="11" l="1"/>
  <c r="AD12" i="11"/>
  <c r="AD31" i="11" s="1"/>
</calcChain>
</file>

<file path=xl/sharedStrings.xml><?xml version="1.0" encoding="utf-8"?>
<sst xmlns="http://schemas.openxmlformats.org/spreadsheetml/2006/main" count="1858" uniqueCount="468">
  <si>
    <t>Cause</t>
  </si>
  <si>
    <t>Number of Fires</t>
  </si>
  <si>
    <t>Total</t>
  </si>
  <si>
    <t>CAMPFIRE</t>
  </si>
  <si>
    <t>SMOKING</t>
  </si>
  <si>
    <t>FIRE USE</t>
  </si>
  <si>
    <t>INCENDIARY</t>
  </si>
  <si>
    <t>EQUIPMENT</t>
  </si>
  <si>
    <t>RAILROADS</t>
  </si>
  <si>
    <t>JUVENILES</t>
  </si>
  <si>
    <t>MISCELLANE-OUS</t>
  </si>
  <si>
    <t>NON-SPECIFIC Human</t>
  </si>
  <si>
    <t>HUMAN SUB-TOTAL</t>
  </si>
  <si>
    <t>NATURAL (LIGHTNING)</t>
  </si>
  <si>
    <t>TOTAL</t>
  </si>
  <si>
    <t>Number of Trust Acres Burned**</t>
  </si>
  <si>
    <t>Number of Fires*</t>
  </si>
  <si>
    <t xml:space="preserve"> </t>
  </si>
  <si>
    <t>Percent</t>
  </si>
  <si>
    <t>Fire Management Zone</t>
  </si>
  <si>
    <t>Risk Ranking</t>
  </si>
  <si>
    <t>Grasslands</t>
  </si>
  <si>
    <t>Moderate</t>
  </si>
  <si>
    <t>Forestlands</t>
  </si>
  <si>
    <t>Low</t>
  </si>
  <si>
    <t>WUI</t>
  </si>
  <si>
    <t>High</t>
  </si>
  <si>
    <t>HIGH</t>
  </si>
  <si>
    <t>MODERATE</t>
  </si>
  <si>
    <t>LOW</t>
  </si>
  <si>
    <t>Prevention  Category</t>
  </si>
  <si>
    <t>Pre- Program</t>
  </si>
  <si>
    <t>(Historical)</t>
  </si>
  <si>
    <t>Previously</t>
  </si>
  <si>
    <t>Planned Option*</t>
  </si>
  <si>
    <t>Current</t>
  </si>
  <si>
    <t>Average</t>
  </si>
  <si>
    <t>Program*</t>
  </si>
  <si>
    <t>Planned Option</t>
  </si>
  <si>
    <t>Hours</t>
  </si>
  <si>
    <t>Needed</t>
  </si>
  <si>
    <t>Patrol</t>
  </si>
  <si>
    <t>Signs</t>
  </si>
  <si>
    <t>Law Enforcement</t>
  </si>
  <si>
    <t>Hazards</t>
  </si>
  <si>
    <t>Public Contact</t>
  </si>
  <si>
    <t>Inspections</t>
  </si>
  <si>
    <t>Administration</t>
  </si>
  <si>
    <t>General Actions</t>
  </si>
  <si>
    <t>Community Actions</t>
  </si>
  <si>
    <t>TOTALS</t>
  </si>
  <si>
    <t>Previously Planned vs. Pre- Program</t>
  </si>
  <si>
    <t>Estimated Reduction in Wildfire Ignitions by Cause Category</t>
  </si>
  <si>
    <t>Lightning</t>
  </si>
  <si>
    <t>Equip.</t>
  </si>
  <si>
    <t>Smoking</t>
  </si>
  <si>
    <t>Camp-fire</t>
  </si>
  <si>
    <t xml:space="preserve">Debris </t>
  </si>
  <si>
    <t>Rail-roads</t>
  </si>
  <si>
    <t>Arson</t>
  </si>
  <si>
    <t>Juvenile</t>
  </si>
  <si>
    <t>Misc.</t>
  </si>
  <si>
    <t>Avg.</t>
  </si>
  <si>
    <t>Fire Management Zone or  Planning Unit</t>
  </si>
  <si>
    <t>Planning Unit Average</t>
  </si>
  <si>
    <t>Current  Average  Accomplished Program. vs. Pre - Program</t>
  </si>
  <si>
    <t>Planned Option vs. Pre- Program</t>
  </si>
  <si>
    <r>
      <t> </t>
    </r>
    <r>
      <rPr>
        <b/>
        <sz val="8"/>
        <color theme="1"/>
        <rFont val="Arial"/>
        <family val="2"/>
      </rPr>
      <t xml:space="preserve"> </t>
    </r>
  </si>
  <si>
    <t>EBC Rate</t>
  </si>
  <si>
    <t>(@ 40 %)</t>
  </si>
  <si>
    <t>Recurring Support Funding</t>
  </si>
  <si>
    <t>IDC</t>
  </si>
  <si>
    <t>*Estimated Total Funding Needs</t>
  </si>
  <si>
    <t>Lead</t>
  </si>
  <si>
    <r>
      <t>2</t>
    </r>
    <r>
      <rPr>
        <vertAlign val="superscript"/>
        <sz val="14"/>
        <color theme="1"/>
        <rFont val="Times New Roman"/>
        <family val="1"/>
      </rPr>
      <t>nd</t>
    </r>
    <r>
      <rPr>
        <sz val="14"/>
        <color theme="1"/>
        <rFont val="Times New Roman"/>
        <family val="1"/>
      </rPr>
      <t xml:space="preserve"> Position**</t>
    </r>
  </si>
  <si>
    <r>
      <t>3</t>
    </r>
    <r>
      <rPr>
        <vertAlign val="superscript"/>
        <sz val="14"/>
        <color theme="1"/>
        <rFont val="Times New Roman"/>
        <family val="1"/>
      </rPr>
      <t>rd</t>
    </r>
    <r>
      <rPr>
        <sz val="14"/>
        <color theme="1"/>
        <rFont val="Times New Roman"/>
        <family val="1"/>
      </rPr>
      <t xml:space="preserve"> Position**</t>
    </r>
  </si>
  <si>
    <t>Annual Program Budget</t>
  </si>
  <si>
    <r>
      <t>*</t>
    </r>
    <r>
      <rPr>
        <sz val="8"/>
        <color theme="1"/>
        <rFont val="Times New Roman"/>
        <family val="1"/>
      </rPr>
      <t>rounded to the nearest hundred</t>
    </r>
  </si>
  <si>
    <t>Base Salary</t>
  </si>
  <si>
    <t>Recurring Expenses</t>
  </si>
  <si>
    <t>Standard Non-Recurring Expenses (Supplementals)</t>
  </si>
  <si>
    <t>Item</t>
  </si>
  <si>
    <t>GSA Vehicle Lease (Pickup) for prevention</t>
  </si>
  <si>
    <t>Specialized Equipment (Camera, Projector, GPS)</t>
  </si>
  <si>
    <t>Prevention vehicle fuel, repairs and maintenance</t>
  </si>
  <si>
    <t>Fire Danger Signs</t>
  </si>
  <si>
    <t>Prevention/Education Materials</t>
  </si>
  <si>
    <t>Prevention Vehicles</t>
  </si>
  <si>
    <t>Training and Travel for prevention personnel</t>
  </si>
  <si>
    <t>Travel for non-prevention personnel to attend prevention training</t>
  </si>
  <si>
    <t>Smokey Bear Education Items</t>
  </si>
  <si>
    <t>Development and printing of custom brochures, fliers and other materials</t>
  </si>
  <si>
    <t>Public Service Announcements</t>
  </si>
  <si>
    <t>Smokey Costumes and Replacement</t>
  </si>
  <si>
    <t>Cell Phone Service</t>
  </si>
  <si>
    <t>Billboards</t>
  </si>
  <si>
    <t>Office supplies for prevention</t>
  </si>
  <si>
    <t xml:space="preserve">Overtime </t>
  </si>
  <si>
    <t xml:space="preserve">Copying/Printing for prevention </t>
  </si>
  <si>
    <t>Units</t>
  </si>
  <si>
    <t>Summary</t>
  </si>
  <si>
    <t>GA- 1</t>
  </si>
  <si>
    <t>GA- 2</t>
  </si>
  <si>
    <t>GA- 3</t>
  </si>
  <si>
    <t>GA- 4</t>
  </si>
  <si>
    <t>Number of Contacts</t>
  </si>
  <si>
    <t>GA- 5</t>
  </si>
  <si>
    <t>GA- 6</t>
  </si>
  <si>
    <t>GA- 7</t>
  </si>
  <si>
    <t>GA- 8</t>
  </si>
  <si>
    <t>GA- 9</t>
  </si>
  <si>
    <t>GA- 10</t>
  </si>
  <si>
    <t>GA- 11</t>
  </si>
  <si>
    <t>GA- 12</t>
  </si>
  <si>
    <t>GA- 13</t>
  </si>
  <si>
    <t>GA- 14</t>
  </si>
  <si>
    <t>GA- 15</t>
  </si>
  <si>
    <t>GA- 16</t>
  </si>
  <si>
    <t>GA- 17</t>
  </si>
  <si>
    <t>Number of Programs</t>
  </si>
  <si>
    <t>GA- 18</t>
  </si>
  <si>
    <t>GA- 19</t>
  </si>
  <si>
    <t>GA- 20</t>
  </si>
  <si>
    <t>GA- 21</t>
  </si>
  <si>
    <t>GA- 22</t>
  </si>
  <si>
    <t>GA- 23</t>
  </si>
  <si>
    <t>GA- 24</t>
  </si>
  <si>
    <t>GA- 25</t>
  </si>
  <si>
    <t>GA- 26</t>
  </si>
  <si>
    <t>GA- 27</t>
  </si>
  <si>
    <t>GA- 28</t>
  </si>
  <si>
    <t>GA- 29</t>
  </si>
  <si>
    <t>GA- 30</t>
  </si>
  <si>
    <t>GA- 31</t>
  </si>
  <si>
    <t>GA- 32</t>
  </si>
  <si>
    <t>GA- 33</t>
  </si>
  <si>
    <t>GA- 34</t>
  </si>
  <si>
    <t>GA- 35</t>
  </si>
  <si>
    <t>GA- 36</t>
  </si>
  <si>
    <t>GA- 37</t>
  </si>
  <si>
    <t># of Contracts inspected</t>
  </si>
  <si>
    <t>GA- 38</t>
  </si>
  <si>
    <t>GA- 39</t>
  </si>
  <si>
    <t>GA- 40</t>
  </si>
  <si>
    <t>Prepare Unit Prevention Plans</t>
  </si>
  <si>
    <t>GA- 41</t>
  </si>
  <si>
    <t>GA- 42</t>
  </si>
  <si>
    <t>GA- 43</t>
  </si>
  <si>
    <t>Develop Early Warning System Plans</t>
  </si>
  <si>
    <t>GA- 44</t>
  </si>
  <si>
    <t>Develop Plans to Implement Corporate Programs</t>
  </si>
  <si>
    <t>Fire Criteria in Contract - Industrial Ops Inspection</t>
  </si>
  <si>
    <t>Planned Actions</t>
  </si>
  <si>
    <t>Prepare Signs Plans</t>
  </si>
  <si>
    <t xml:space="preserve">Maintain Sign Plans </t>
  </si>
  <si>
    <t>Send Fire Danger Ratings to Field</t>
  </si>
  <si>
    <t>Number  of Days</t>
  </si>
  <si>
    <t>Number  of Plans</t>
  </si>
  <si>
    <t>Genral Mass Media Contacts</t>
  </si>
  <si>
    <t>Mass Media Contacts- Radio</t>
  </si>
  <si>
    <t>Mass Media Contacts - Print Media</t>
  </si>
  <si>
    <t>Mass Media Contacts -Television</t>
  </si>
  <si>
    <t>Mass Media Contacts - Web Design</t>
  </si>
  <si>
    <t>Number of Days of Web Design</t>
  </si>
  <si>
    <t>Prepare Volunteer Use Plans</t>
  </si>
  <si>
    <t>Train Volunteer Fire Departments in Fire Prevention</t>
  </si>
  <si>
    <t>Train/Equip  Employees for Wilderness Fire prevention</t>
  </si>
  <si>
    <t xml:space="preserve">Number of Plans </t>
  </si>
  <si>
    <t xml:space="preserve">Number of VFDs </t>
  </si>
  <si>
    <t xml:space="preserve">Number of Employeess </t>
  </si>
  <si>
    <t xml:space="preserve">Provide Public Education Programs </t>
  </si>
  <si>
    <t>Number of programs</t>
  </si>
  <si>
    <t>Prepare Interagency Campaigns</t>
  </si>
  <si>
    <t>Number of Plans</t>
  </si>
  <si>
    <t>Implement Interagency Campaigns</t>
  </si>
  <si>
    <t xml:space="preserve">Number of Campaigns </t>
  </si>
  <si>
    <t xml:space="preserve">Prepare Cause Specific Campaign Plans </t>
  </si>
  <si>
    <t>Deliver  Bilingual Educational Programs</t>
  </si>
  <si>
    <t xml:space="preserve">Number of programs </t>
  </si>
  <si>
    <t>Deliver Cause Specific Childrens' Programs</t>
  </si>
  <si>
    <t>Participate in Level 1 School Programs</t>
  </si>
  <si>
    <t>Number of Events</t>
  </si>
  <si>
    <t>Deliver School Program (Level 2)</t>
  </si>
  <si>
    <t>Conduct Fire Prevention Parades</t>
  </si>
  <si>
    <t>Number of Fire Prevention Parades</t>
  </si>
  <si>
    <t>Staff Fair Booths for Prevention</t>
  </si>
  <si>
    <t>Number of Days of Booth Time</t>
  </si>
  <si>
    <t>Conduct Sports Activity for Prevention</t>
  </si>
  <si>
    <t>Order Fire Education Materials</t>
  </si>
  <si>
    <t>Number of Orders</t>
  </si>
  <si>
    <t>Design Prevention Printed Materials</t>
  </si>
  <si>
    <t>Place Exhibits</t>
  </si>
  <si>
    <t>Number of of Exhibits</t>
  </si>
  <si>
    <t xml:space="preserve">Number of Materials </t>
  </si>
  <si>
    <t>Provide Character Appearance</t>
  </si>
  <si>
    <t>Number of of Appearances</t>
  </si>
  <si>
    <t>Conduct Prevention Poster Contest</t>
  </si>
  <si>
    <t>Number of Contests</t>
  </si>
  <si>
    <t>Establish Public Contact with Groups</t>
  </si>
  <si>
    <t>Number of Groups</t>
  </si>
  <si>
    <t>Establish/Maintain  Key Persons Contacts</t>
  </si>
  <si>
    <t>Coordinate with Public Utilities</t>
  </si>
  <si>
    <t xml:space="preserve">Number of of utilitities </t>
  </si>
  <si>
    <t>Coordinate with Government  Agencies</t>
  </si>
  <si>
    <t xml:space="preserve">Number of Agencies </t>
  </si>
  <si>
    <t xml:space="preserve">Isuue Permits </t>
  </si>
  <si>
    <t xml:space="preserve">Number of Permits </t>
  </si>
  <si>
    <t>Train Employees to issue permits</t>
  </si>
  <si>
    <t xml:space="preserve">Number of Employees </t>
  </si>
  <si>
    <t>Prepare Restriction/Closure Plans</t>
  </si>
  <si>
    <t xml:space="preserve">Number ofPlans </t>
  </si>
  <si>
    <t>Review Special Use Permits for Fire Prevention</t>
  </si>
  <si>
    <t>Train Spark Arrestor Inspectors</t>
  </si>
  <si>
    <t xml:space="preserve">Number of Inspectors </t>
  </si>
  <si>
    <t>Develop Structure Improvement Plans</t>
  </si>
  <si>
    <t>Develop Fire Prevention Patrol Plans</t>
  </si>
  <si>
    <t>Number of Plans Developed</t>
  </si>
  <si>
    <t>Participate in Prevention Committee Meetings</t>
  </si>
  <si>
    <t>Number of Meetigs</t>
  </si>
  <si>
    <t>Provide Intro. To Prevention  Training.</t>
  </si>
  <si>
    <t>Number of Training Events</t>
  </si>
  <si>
    <t>Education Group</t>
  </si>
  <si>
    <t>Fiscal Years</t>
  </si>
  <si>
    <t>Average Planned</t>
  </si>
  <si>
    <t>Average Annual Workload</t>
  </si>
  <si>
    <t>Workload Factors</t>
  </si>
  <si>
    <t>Engineering Group</t>
  </si>
  <si>
    <t>Law Enforcement Group</t>
  </si>
  <si>
    <t>Administration Group</t>
  </si>
  <si>
    <t>ID #</t>
  </si>
  <si>
    <t>SA- 1</t>
  </si>
  <si>
    <t>SA- 2</t>
  </si>
  <si>
    <t>Maintenance</t>
  </si>
  <si>
    <t>Existing Signs Maintained</t>
  </si>
  <si>
    <t>SA- 3</t>
  </si>
  <si>
    <t>Construction</t>
  </si>
  <si>
    <t>Additional Signs Built</t>
  </si>
  <si>
    <t>SA- 4</t>
  </si>
  <si>
    <t>Issue cite or warning</t>
  </si>
  <si>
    <t># issued</t>
  </si>
  <si>
    <t>SA- 5</t>
  </si>
  <si>
    <t>Court Appearance</t>
  </si>
  <si>
    <t># of Appearances</t>
  </si>
  <si>
    <t>SA- 6</t>
  </si>
  <si>
    <t>Fire Investigation - Unknown Suspect</t>
  </si>
  <si>
    <t># of Investigations</t>
  </si>
  <si>
    <t>SA- 7</t>
  </si>
  <si>
    <t>Fire Investigation -Known Suspect</t>
  </si>
  <si>
    <t>SA- 8</t>
  </si>
  <si>
    <t>Fire Investigations - Basic</t>
  </si>
  <si>
    <t>SA- 9</t>
  </si>
  <si>
    <t>Reoccuring Project</t>
  </si>
  <si>
    <t># of hours expended</t>
  </si>
  <si>
    <t>SA- 10</t>
  </si>
  <si>
    <t>Special Project</t>
  </si>
  <si>
    <t>SA- 11</t>
  </si>
  <si>
    <t>Individual Contacts</t>
  </si>
  <si>
    <t># of contacts</t>
  </si>
  <si>
    <t>SA- 12</t>
  </si>
  <si>
    <t>Group Contacts</t>
  </si>
  <si>
    <t>SA- 13</t>
  </si>
  <si>
    <t>Key Person Contacts</t>
  </si>
  <si>
    <t>SA-14</t>
  </si>
  <si>
    <t>Electronic site</t>
  </si>
  <si>
    <t>Sites inspected</t>
  </si>
  <si>
    <t>SA- 15</t>
  </si>
  <si>
    <t>Residence - Initial</t>
  </si>
  <si>
    <t># of Initial Inspections</t>
  </si>
  <si>
    <t>SA- 16</t>
  </si>
  <si>
    <t>Residence - Follow up</t>
  </si>
  <si>
    <t># of follow-up inspections</t>
  </si>
  <si>
    <t>SA- 17</t>
  </si>
  <si>
    <t>Powerlines</t>
  </si>
  <si>
    <t># miles inspected</t>
  </si>
  <si>
    <t>SA- 18</t>
  </si>
  <si>
    <t>Railroad Track Inspections</t>
  </si>
  <si>
    <t># of Miles inspected</t>
  </si>
  <si>
    <t>SA- 19</t>
  </si>
  <si>
    <t>Resorts/Camps -  Initial</t>
  </si>
  <si>
    <t>SA- 20</t>
  </si>
  <si>
    <t>Resorts/Camps - Follow up</t>
  </si>
  <si>
    <t>SA- 21</t>
  </si>
  <si>
    <t>Site-Other</t>
  </si>
  <si>
    <t>SA- 22</t>
  </si>
  <si>
    <t>Improved C.G.</t>
  </si>
  <si>
    <t># inspected</t>
  </si>
  <si>
    <t>SA- 23</t>
  </si>
  <si>
    <t>Unimproved C.G.</t>
  </si>
  <si>
    <t>SA- 24</t>
  </si>
  <si>
    <t>Special Risk Inspections/Analysis</t>
  </si>
  <si>
    <t># of Inspections/analysis</t>
  </si>
  <si>
    <t>SA- 25</t>
  </si>
  <si>
    <t>Timber Sales - Initial Inspection</t>
  </si>
  <si>
    <t>SA- 26</t>
  </si>
  <si>
    <t>Timber Sales - Follow-up</t>
  </si>
  <si>
    <t>SA- 27</t>
  </si>
  <si>
    <t>Sawmills - Initial Inspections</t>
  </si>
  <si>
    <t>SA- 28</t>
  </si>
  <si>
    <t>Sawmills - Follow-up</t>
  </si>
  <si>
    <t>SA- 29</t>
  </si>
  <si>
    <t>Mining Ops.- Initial inspections</t>
  </si>
  <si>
    <t>SA- 30</t>
  </si>
  <si>
    <t>Mining Ops.- Follow up</t>
  </si>
  <si>
    <t>SA- 31</t>
  </si>
  <si>
    <t>Gas/Oil Wells - Initial Inspections</t>
  </si>
  <si>
    <t>SA- 32</t>
  </si>
  <si>
    <t>Gas/Oil Wells -Follow up</t>
  </si>
  <si>
    <t>SA- 33</t>
  </si>
  <si>
    <t>Large Construction - Initial</t>
  </si>
  <si>
    <t>SA- 34</t>
  </si>
  <si>
    <t>Large Construction - Follow up</t>
  </si>
  <si>
    <t>SA- 35</t>
  </si>
  <si>
    <t>Small Construction</t>
  </si>
  <si>
    <t># of Inspections</t>
  </si>
  <si>
    <t>SA- 36</t>
  </si>
  <si>
    <t>Dumps</t>
  </si>
  <si>
    <t>SA- 37</t>
  </si>
  <si>
    <t>Spark Arrestors</t>
  </si>
  <si>
    <t>SA- 38</t>
  </si>
  <si>
    <t>Burning Permit</t>
  </si>
  <si>
    <t>SA- 39</t>
  </si>
  <si>
    <t>Target Range</t>
  </si>
  <si>
    <t>SA- 40</t>
  </si>
  <si>
    <t>Recruit, Train Equip/ Supervise</t>
  </si>
  <si>
    <t># of Volunteers Affected</t>
  </si>
  <si>
    <t>SA- 41</t>
  </si>
  <si>
    <t>Compartment Specific Plans</t>
  </si>
  <si>
    <t># of Plans</t>
  </si>
  <si>
    <t>Conduct Patrol</t>
  </si>
  <si>
    <t>Number of Days</t>
  </si>
  <si>
    <t>Inspections (cont.)</t>
  </si>
  <si>
    <t>Avg. Plan Planned</t>
  </si>
  <si>
    <t>Avg. Wkld.</t>
  </si>
  <si>
    <t>Worksheet Calculation Area - DO NOT EDIT or  PRINT</t>
  </si>
  <si>
    <t>Avg General Action Hours =</t>
  </si>
  <si>
    <t>Avg. Specific Action Hours =</t>
  </si>
  <si>
    <t>All data entered here is for illustration only</t>
  </si>
  <si>
    <t>CA- 1</t>
  </si>
  <si>
    <t>Mass Contacts - WUI</t>
  </si>
  <si>
    <t># Contacted</t>
  </si>
  <si>
    <t>CA-2</t>
  </si>
  <si>
    <t>Volunteer Plans</t>
  </si>
  <si>
    <t># Plans</t>
  </si>
  <si>
    <t>CA- 3</t>
  </si>
  <si>
    <t>Volunteer Fire Departments Mitigation Training</t>
  </si>
  <si>
    <t># Training Courses</t>
  </si>
  <si>
    <t>CA- 4</t>
  </si>
  <si>
    <t>Community Education - Mitigation Programs</t>
  </si>
  <si>
    <t># Events</t>
  </si>
  <si>
    <t>CA- 5</t>
  </si>
  <si>
    <t>Community Mitigation Campaign Plans</t>
  </si>
  <si>
    <t># Plans prepared</t>
  </si>
  <si>
    <t>CA- 6</t>
  </si>
  <si>
    <t>Community Mitigation Campaigns - Lvl 1 Implementation</t>
  </si>
  <si>
    <t>Lvl 1 Campaigns implemented</t>
  </si>
  <si>
    <t>CA- 7</t>
  </si>
  <si>
    <t>Community Mitigation Campaigns - Lvl 2 Implementation</t>
  </si>
  <si>
    <t>Lvl 2 Campaigns implemented</t>
  </si>
  <si>
    <t>CA- 8</t>
  </si>
  <si>
    <t>School Program presentations</t>
  </si>
  <si>
    <t># of events</t>
  </si>
  <si>
    <t>CA- 9</t>
  </si>
  <si>
    <t>Fire Education Materials ordered</t>
  </si>
  <si>
    <t># of orders</t>
  </si>
  <si>
    <t>CA- 10</t>
  </si>
  <si>
    <t>Printed Material - Designed</t>
  </si>
  <si>
    <t># designed</t>
  </si>
  <si>
    <t>CA- 11</t>
  </si>
  <si>
    <t>Exhibits</t>
  </si>
  <si>
    <t># of Exhibits</t>
  </si>
  <si>
    <t>CA- 12</t>
  </si>
  <si>
    <t>Community Contact - Homeowner Groups</t>
  </si>
  <si>
    <t># of Groups</t>
  </si>
  <si>
    <t>CA- 13</t>
  </si>
  <si>
    <t>Community Contact - Key Person</t>
  </si>
  <si>
    <t># of Contacts</t>
  </si>
  <si>
    <t>CA- 14</t>
  </si>
  <si>
    <t>Community Firewise Assessment - Structure Vulnerability</t>
  </si>
  <si>
    <t># of Assessments</t>
  </si>
  <si>
    <t>CA- 15</t>
  </si>
  <si>
    <t>Participate in Community Stakeholder Meetings</t>
  </si>
  <si>
    <t># of Meetings</t>
  </si>
  <si>
    <t>CA- 16</t>
  </si>
  <si>
    <t>Wildfire Threat Notification/Procedures</t>
  </si>
  <si>
    <t>Notifications provided</t>
  </si>
  <si>
    <t>CA- 17</t>
  </si>
  <si>
    <t>Community Partnership Development</t>
  </si>
  <si>
    <t>Partnerships Developed</t>
  </si>
  <si>
    <t>CA- 18</t>
  </si>
  <si>
    <t>Residential Assessment</t>
  </si>
  <si>
    <t># of Residential Assessments</t>
  </si>
  <si>
    <t>CA- 19</t>
  </si>
  <si>
    <t>Rural Fire Assistance</t>
  </si>
  <si>
    <t>Fire Departments Assisted</t>
  </si>
  <si>
    <t>CA- 20</t>
  </si>
  <si>
    <t xml:space="preserve">Community Protection Mitigation Plans </t>
  </si>
  <si>
    <t># of Mitigation Plans</t>
  </si>
  <si>
    <t>CA- 21</t>
  </si>
  <si>
    <t>Community Protection Plan - Community Involvement</t>
  </si>
  <si>
    <t># of Communities Involved</t>
  </si>
  <si>
    <t>CA- 22</t>
  </si>
  <si>
    <t>Community Protection Plan - Risk Assessment</t>
  </si>
  <si>
    <t># of Risk Assessments</t>
  </si>
  <si>
    <t>CA- 23</t>
  </si>
  <si>
    <t>Prevention Programs in Place</t>
  </si>
  <si>
    <t># of Programs Established</t>
  </si>
  <si>
    <t>CA- 24</t>
  </si>
  <si>
    <t>Initiate Volunteer, Comm-Funded or Cost Share Programs</t>
  </si>
  <si>
    <t># of Efforts Initiated</t>
  </si>
  <si>
    <t>Avg. Community Action Hours =</t>
  </si>
  <si>
    <t>Compliance</t>
  </si>
  <si>
    <t>Rating</t>
  </si>
  <si>
    <t>Evaluation Factors</t>
  </si>
  <si>
    <t>Percentages</t>
  </si>
  <si>
    <t>Roofing material</t>
  </si>
  <si>
    <t>Roof Hygiene</t>
  </si>
  <si>
    <t>Landscape Hygiene</t>
  </si>
  <si>
    <t>Structural Hygiene</t>
  </si>
  <si>
    <t xml:space="preserve"> Note: percentages rounded to nearest 5 percent</t>
  </si>
  <si>
    <t>Table 12 - Structural Ignitability</t>
  </si>
  <si>
    <t>Consult Separate Table "Table 8- Cost-Benefit.xls" for this table.</t>
  </si>
  <si>
    <t>Table 2</t>
  </si>
  <si>
    <t>Composite Prevention Planning Unit  Assessment Summary</t>
  </si>
  <si>
    <t>Rivertown</t>
  </si>
  <si>
    <t>Happy Camp</t>
  </si>
  <si>
    <t>Centerville</t>
  </si>
  <si>
    <t>Midway</t>
  </si>
  <si>
    <t>Paris</t>
  </si>
  <si>
    <t>New Iberia</t>
  </si>
  <si>
    <t>Lonesome Dove</t>
  </si>
  <si>
    <t>Goodwater</t>
  </si>
  <si>
    <t>Gold Nugget</t>
  </si>
  <si>
    <t xml:space="preserve">Table 3 </t>
  </si>
  <si>
    <t>Composite Community Assessment Ranking</t>
  </si>
  <si>
    <t>Table 4</t>
  </si>
  <si>
    <t>Prevention Workload Analysis</t>
  </si>
  <si>
    <t>Exhibit Space Fees</t>
  </si>
  <si>
    <t>Exhibits and Displays that cost more than 10% of annual support funding.</t>
  </si>
  <si>
    <t>Table 9 - General Actions</t>
  </si>
  <si>
    <t>Table 10 - Specific Actions - Summary Table</t>
  </si>
  <si>
    <t xml:space="preserve">Table 10 - Specific Actions - XXXXXXX Prevention Unit  </t>
  </si>
  <si>
    <t xml:space="preserve">Table 10 - Specific Actions -YYYYYY Prevention Unit  </t>
  </si>
  <si>
    <t xml:space="preserve">Table 10 - Specific Actions - ZZZZZZZ Prevention Unit </t>
  </si>
  <si>
    <t>Table 11 - Community Actions - Summary Table</t>
  </si>
  <si>
    <t>Overall Firewise ®  Compliance</t>
  </si>
  <si>
    <t>Defensible/Survivable Space</t>
  </si>
  <si>
    <t>Flammables Storage</t>
  </si>
  <si>
    <t>Siding Materials</t>
  </si>
  <si>
    <t>Landscaping Materials</t>
  </si>
  <si>
    <t>* Source: DOI’s Wildland Fire Official Reporting System</t>
  </si>
  <si>
    <t>Fire Prevention Planning Unit</t>
  </si>
  <si>
    <t>Unit  # 1</t>
  </si>
  <si>
    <t>Unit  # 2</t>
  </si>
  <si>
    <t>Unit  # 3</t>
  </si>
  <si>
    <t>Specific Actions</t>
  </si>
  <si>
    <t>Alternate Option</t>
  </si>
  <si>
    <t>Alternative  vs. Pre-Program</t>
  </si>
  <si>
    <t xml:space="preserve">Table 10 - Specific Actions - ZZZZZZ Prevention Unit  </t>
  </si>
  <si>
    <t>Table 11 - Community Actions - 1. ____________</t>
  </si>
  <si>
    <t>Table 11 - Community Actions - 2. ____________</t>
  </si>
  <si>
    <t>Table 11 - Community Actions - 3. ____________</t>
  </si>
  <si>
    <t>Table 11 - Community Actions - 4. ____________</t>
  </si>
  <si>
    <t>Table 11 - Community Actions - 5. ____________</t>
  </si>
  <si>
    <t>Table 11 - Community Actions - 6. ____________</t>
  </si>
  <si>
    <t>Table 11 - Community Actions - 7. ____________</t>
  </si>
  <si>
    <t>Table 11 - Community Actions - 8. ____________</t>
  </si>
  <si>
    <t>Table 11 - Community Actions - 9. ____________</t>
  </si>
  <si>
    <t>Table 11 - Community Actions - 10. 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</si>
</sst>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_);[Red]\(&quot;$&quot;#,##0\)"/>
    <numFmt numFmtId="164" formatCode="0.0%"/>
    <numFmt numFmtId="165" formatCode="&quot;$&quot;#,##0"/>
  </numFmts>
  <fonts count="51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Arial"/>
      <family val="2"/>
    </font>
    <font>
      <sz val="11"/>
      <color rgb="FF000000"/>
      <name val="Calibri"/>
      <family val="2"/>
    </font>
    <font>
      <b/>
      <sz val="10"/>
      <color rgb="FF000000"/>
      <name val="Times New Roman"/>
      <family val="1"/>
    </font>
    <font>
      <b/>
      <sz val="14"/>
      <color theme="1"/>
      <name val="Calibri"/>
      <family val="2"/>
      <scheme val="minor"/>
    </font>
    <font>
      <sz val="12"/>
      <color theme="1"/>
      <name val="Gill Sans MT"/>
      <family val="2"/>
    </font>
    <font>
      <b/>
      <sz val="11"/>
      <color theme="1"/>
      <name val="Gill Sans MT"/>
      <family val="2"/>
    </font>
    <font>
      <sz val="12"/>
      <color rgb="FF339966"/>
      <name val="Times New Roman"/>
      <family val="1"/>
    </font>
    <font>
      <sz val="12"/>
      <color rgb="FF000000"/>
      <name val="Gill Sans MT"/>
      <family val="2"/>
    </font>
    <font>
      <sz val="12"/>
      <color rgb="FF339966"/>
      <name val="Gill Sans MT"/>
      <family val="2"/>
    </font>
    <font>
      <b/>
      <sz val="12"/>
      <color rgb="FF000000"/>
      <name val="Gill Sans MT"/>
      <family val="2"/>
    </font>
    <font>
      <sz val="9"/>
      <color rgb="FF000000"/>
      <name val="Gill Sans MT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vertAlign val="superscript"/>
      <sz val="14"/>
      <color theme="1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6"/>
      <color theme="1"/>
      <name val="Calibri"/>
      <family val="2"/>
      <scheme val="minor"/>
    </font>
    <font>
      <b/>
      <sz val="8"/>
      <name val="Arial"/>
      <family val="2"/>
    </font>
    <font>
      <b/>
      <sz val="26"/>
      <name val="Arial"/>
      <family val="2"/>
    </font>
    <font>
      <sz val="26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Arial"/>
      <family val="2"/>
    </font>
    <font>
      <sz val="18"/>
      <color theme="1"/>
      <name val="Calibri"/>
      <family val="2"/>
      <scheme val="minor"/>
    </font>
    <font>
      <b/>
      <sz val="26"/>
      <color theme="1"/>
      <name val="Arial"/>
      <family val="2"/>
    </font>
    <font>
      <b/>
      <sz val="14"/>
      <color theme="1"/>
      <name val="Arial"/>
      <family val="2"/>
    </font>
    <font>
      <sz val="11"/>
      <color rgb="FF3F3F3F"/>
      <name val="Arial"/>
      <family val="2"/>
    </font>
    <font>
      <sz val="11"/>
      <color rgb="FF3F3F76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8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thick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double">
        <color indexed="64"/>
      </right>
      <top/>
      <bottom style="thick">
        <color indexed="64"/>
      </bottom>
      <diagonal/>
    </border>
    <border>
      <left style="thick">
        <color indexed="64"/>
      </left>
      <right style="double">
        <color indexed="64"/>
      </right>
      <top style="double">
        <color indexed="64"/>
      </top>
      <bottom/>
      <diagonal/>
    </border>
    <border>
      <left style="thick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double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ck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double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ck">
        <color theme="1"/>
      </left>
      <right style="thick">
        <color theme="1"/>
      </right>
      <top/>
      <bottom style="thick">
        <color theme="1"/>
      </bottom>
      <diagonal/>
    </border>
    <border>
      <left/>
      <right/>
      <top/>
      <bottom style="thick">
        <color theme="1"/>
      </bottom>
      <diagonal/>
    </border>
    <border>
      <left/>
      <right style="thick">
        <color indexed="64"/>
      </right>
      <top style="medium">
        <color indexed="64"/>
      </top>
      <bottom style="thick">
        <color theme="1"/>
      </bottom>
      <diagonal/>
    </border>
    <border>
      <left style="thick">
        <color indexed="64"/>
      </left>
      <right/>
      <top/>
      <bottom style="thick">
        <color theme="1"/>
      </bottom>
      <diagonal/>
    </border>
  </borders>
  <cellStyleXfs count="7">
    <xf numFmtId="0" fontId="0" fillId="0" borderId="0"/>
    <xf numFmtId="0" fontId="45" fillId="0" borderId="0"/>
    <xf numFmtId="0" fontId="34" fillId="0" borderId="0" applyNumberFormat="0" applyFill="0" applyBorder="0" applyAlignment="0" applyProtection="0"/>
    <xf numFmtId="0" fontId="48" fillId="0" borderId="175" applyNumberFormat="0" applyFill="0" applyAlignment="0" applyProtection="0"/>
    <xf numFmtId="0" fontId="48" fillId="0" borderId="171" applyNumberFormat="0" applyFill="0" applyBorder="0" applyAlignment="0" applyProtection="0"/>
    <xf numFmtId="0" fontId="50" fillId="0" borderId="172" applyNumberFormat="0" applyBorder="0" applyAlignment="0" applyProtection="0"/>
    <xf numFmtId="0" fontId="49" fillId="0" borderId="173" applyNumberFormat="0" applyBorder="0" applyAlignment="0" applyProtection="0"/>
  </cellStyleXfs>
  <cellXfs count="521">
    <xf numFmtId="0" fontId="0" fillId="0" borderId="0" xfId="0"/>
    <xf numFmtId="0" fontId="2" fillId="0" borderId="4" xfId="0" applyFont="1" applyBorder="1" applyAlignment="1">
      <alignment horizontal="justify" vertical="top" wrapText="1"/>
    </xf>
    <xf numFmtId="0" fontId="5" fillId="0" borderId="4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right" wrapText="1"/>
    </xf>
    <xf numFmtId="164" fontId="4" fillId="0" borderId="9" xfId="0" applyNumberFormat="1" applyFont="1" applyBorder="1" applyAlignment="1">
      <alignment horizontal="right" wrapText="1"/>
    </xf>
    <xf numFmtId="164" fontId="4" fillId="0" borderId="24" xfId="0" applyNumberFormat="1" applyFont="1" applyBorder="1" applyAlignment="1">
      <alignment horizontal="right" wrapText="1"/>
    </xf>
    <xf numFmtId="0" fontId="2" fillId="0" borderId="22" xfId="0" applyFont="1" applyBorder="1" applyAlignment="1">
      <alignment horizontal="right" wrapText="1"/>
    </xf>
    <xf numFmtId="0" fontId="2" fillId="0" borderId="25" xfId="0" applyFont="1" applyBorder="1" applyAlignment="1">
      <alignment horizontal="right" wrapText="1"/>
    </xf>
    <xf numFmtId="0" fontId="6" fillId="0" borderId="1" xfId="0" applyFont="1" applyBorder="1" applyAlignment="1">
      <alignment horizontal="center" vertical="top" wrapText="1"/>
    </xf>
    <xf numFmtId="0" fontId="6" fillId="0" borderId="29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0" fillId="0" borderId="13" xfId="0" applyBorder="1" applyAlignment="1">
      <alignment vertical="top" wrapText="1"/>
    </xf>
    <xf numFmtId="0" fontId="0" fillId="0" borderId="14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8" fillId="0" borderId="4" xfId="0" applyFont="1" applyBorder="1" applyAlignment="1">
      <alignment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10" fillId="0" borderId="29" xfId="0" applyFont="1" applyBorder="1" applyAlignment="1">
      <alignment wrapText="1"/>
    </xf>
    <xf numFmtId="0" fontId="10" fillId="2" borderId="29" xfId="0" applyFont="1" applyFill="1" applyBorder="1" applyAlignment="1">
      <alignment vertical="top" wrapText="1"/>
    </xf>
    <xf numFmtId="0" fontId="10" fillId="0" borderId="23" xfId="0" applyFont="1" applyBorder="1" applyAlignment="1">
      <alignment wrapText="1"/>
    </xf>
    <xf numFmtId="0" fontId="10" fillId="0" borderId="5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1" fillId="2" borderId="7" xfId="0" applyFont="1" applyFill="1" applyBorder="1" applyAlignment="1">
      <alignment vertical="top" wrapText="1"/>
    </xf>
    <xf numFmtId="0" fontId="10" fillId="0" borderId="9" xfId="0" applyFont="1" applyBorder="1" applyAlignment="1">
      <alignment wrapText="1"/>
    </xf>
    <xf numFmtId="0" fontId="7" fillId="0" borderId="4" xfId="0" applyFont="1" applyBorder="1" applyAlignment="1">
      <alignment horizontal="center" wrapText="1"/>
    </xf>
    <xf numFmtId="0" fontId="7" fillId="0" borderId="7" xfId="0" applyFont="1" applyBorder="1" applyAlignment="1">
      <alignment wrapText="1"/>
    </xf>
    <xf numFmtId="0" fontId="11" fillId="2" borderId="7" xfId="0" applyFont="1" applyFill="1" applyBorder="1" applyAlignment="1">
      <alignment wrapText="1"/>
    </xf>
    <xf numFmtId="0" fontId="7" fillId="0" borderId="7" xfId="0" applyFont="1" applyBorder="1" applyAlignment="1">
      <alignment horizontal="center" wrapText="1"/>
    </xf>
    <xf numFmtId="0" fontId="7" fillId="0" borderId="9" xfId="0" applyFont="1" applyBorder="1" applyAlignment="1">
      <alignment wrapText="1"/>
    </xf>
    <xf numFmtId="0" fontId="7" fillId="0" borderId="13" xfId="0" applyFont="1" applyBorder="1" applyAlignment="1">
      <alignment horizontal="center" wrapText="1"/>
    </xf>
    <xf numFmtId="0" fontId="7" fillId="0" borderId="14" xfId="0" applyFont="1" applyBorder="1" applyAlignment="1">
      <alignment wrapText="1"/>
    </xf>
    <xf numFmtId="0" fontId="11" fillId="2" borderId="14" xfId="0" applyFont="1" applyFill="1" applyBorder="1" applyAlignment="1">
      <alignment wrapText="1"/>
    </xf>
    <xf numFmtId="0" fontId="7" fillId="0" borderId="14" xfId="0" applyFont="1" applyBorder="1" applyAlignment="1">
      <alignment horizontal="center" wrapText="1"/>
    </xf>
    <xf numFmtId="0" fontId="7" fillId="0" borderId="15" xfId="0" applyFont="1" applyBorder="1" applyAlignment="1">
      <alignment wrapText="1"/>
    </xf>
    <xf numFmtId="0" fontId="12" fillId="0" borderId="29" xfId="0" applyFont="1" applyBorder="1" applyAlignment="1">
      <alignment horizontal="center" vertical="top" wrapText="1"/>
    </xf>
    <xf numFmtId="0" fontId="10" fillId="2" borderId="29" xfId="0" applyFont="1" applyFill="1" applyBorder="1" applyAlignment="1">
      <alignment horizontal="center" vertical="top" wrapText="1"/>
    </xf>
    <xf numFmtId="0" fontId="13" fillId="0" borderId="29" xfId="0" applyFont="1" applyBorder="1" applyAlignment="1">
      <alignment horizontal="center" vertical="top" wrapText="1"/>
    </xf>
    <xf numFmtId="0" fontId="10" fillId="0" borderId="29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14" fillId="0" borderId="31" xfId="0" applyFont="1" applyBorder="1" applyAlignment="1">
      <alignment horizontal="center" wrapText="1"/>
    </xf>
    <xf numFmtId="0" fontId="15" fillId="0" borderId="8" xfId="0" applyFont="1" applyBorder="1" applyAlignment="1">
      <alignment horizontal="center" wrapText="1"/>
    </xf>
    <xf numFmtId="0" fontId="0" fillId="0" borderId="32" xfId="0" applyBorder="1" applyAlignment="1">
      <alignment wrapText="1"/>
    </xf>
    <xf numFmtId="0" fontId="14" fillId="0" borderId="8" xfId="0" applyFont="1" applyBorder="1" applyAlignment="1">
      <alignment horizontal="center" wrapText="1"/>
    </xf>
    <xf numFmtId="0" fontId="14" fillId="0" borderId="31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32" xfId="0" applyFont="1" applyBorder="1" applyAlignment="1">
      <alignment horizontal="center"/>
    </xf>
    <xf numFmtId="0" fontId="3" fillId="2" borderId="4" xfId="0" applyFont="1" applyFill="1" applyBorder="1"/>
    <xf numFmtId="0" fontId="3" fillId="2" borderId="7" xfId="0" applyFont="1" applyFill="1" applyBorder="1" applyAlignment="1">
      <alignment vertical="top" wrapText="1"/>
    </xf>
    <xf numFmtId="0" fontId="3" fillId="2" borderId="7" xfId="0" applyFont="1" applyFill="1" applyBorder="1"/>
    <xf numFmtId="0" fontId="3" fillId="2" borderId="9" xfId="0" applyFont="1" applyFill="1" applyBorder="1"/>
    <xf numFmtId="0" fontId="3" fillId="0" borderId="4" xfId="0" applyFont="1" applyBorder="1"/>
    <xf numFmtId="0" fontId="3" fillId="0" borderId="12" xfId="0" applyFont="1" applyBorder="1" applyAlignment="1">
      <alignment vertical="top" wrapText="1"/>
    </xf>
    <xf numFmtId="0" fontId="14" fillId="0" borderId="4" xfId="0" applyFont="1" applyBorder="1"/>
    <xf numFmtId="0" fontId="14" fillId="0" borderId="13" xfId="0" applyFont="1" applyBorder="1" applyAlignment="1">
      <alignment horizontal="right"/>
    </xf>
    <xf numFmtId="0" fontId="3" fillId="0" borderId="12" xfId="0" applyFont="1" applyBorder="1" applyAlignment="1">
      <alignment horizontal="right" vertical="center" wrapText="1"/>
    </xf>
    <xf numFmtId="0" fontId="3" fillId="0" borderId="12" xfId="0" applyFont="1" applyBorder="1" applyAlignment="1">
      <alignment vertical="center"/>
    </xf>
    <xf numFmtId="0" fontId="18" fillId="2" borderId="40" xfId="0" applyFont="1" applyFill="1" applyBorder="1"/>
    <xf numFmtId="0" fontId="18" fillId="2" borderId="33" xfId="0" applyFont="1" applyFill="1" applyBorder="1"/>
    <xf numFmtId="0" fontId="18" fillId="0" borderId="4" xfId="0" applyFont="1" applyBorder="1" applyAlignment="1">
      <alignment wrapText="1"/>
    </xf>
    <xf numFmtId="0" fontId="18" fillId="0" borderId="7" xfId="0" applyFont="1" applyBorder="1" applyAlignment="1">
      <alignment wrapText="1"/>
    </xf>
    <xf numFmtId="0" fontId="18" fillId="0" borderId="7" xfId="0" applyFont="1" applyBorder="1" applyAlignment="1">
      <alignment horizontal="center" wrapText="1"/>
    </xf>
    <xf numFmtId="0" fontId="18" fillId="0" borderId="9" xfId="0" applyFont="1" applyBorder="1" applyAlignment="1">
      <alignment wrapText="1"/>
    </xf>
    <xf numFmtId="0" fontId="19" fillId="0" borderId="7" xfId="0" applyFont="1" applyBorder="1" applyAlignment="1">
      <alignment horizontal="right" wrapText="1"/>
    </xf>
    <xf numFmtId="0" fontId="19" fillId="0" borderId="9" xfId="0" applyFont="1" applyBorder="1" applyAlignment="1">
      <alignment horizontal="right" wrapText="1"/>
    </xf>
    <xf numFmtId="0" fontId="18" fillId="0" borderId="41" xfId="0" applyFont="1" applyBorder="1"/>
    <xf numFmtId="0" fontId="18" fillId="0" borderId="0" xfId="0" applyFont="1"/>
    <xf numFmtId="0" fontId="15" fillId="0" borderId="0" xfId="0" applyFont="1"/>
    <xf numFmtId="0" fontId="18" fillId="2" borderId="0" xfId="0" applyFont="1" applyFill="1"/>
    <xf numFmtId="0" fontId="18" fillId="2" borderId="10" xfId="0" applyFont="1" applyFill="1" applyBorder="1"/>
    <xf numFmtId="0" fontId="20" fillId="0" borderId="7" xfId="0" applyFont="1" applyBorder="1" applyAlignment="1">
      <alignment horizontal="right" wrapText="1"/>
    </xf>
    <xf numFmtId="0" fontId="20" fillId="0" borderId="9" xfId="0" applyFont="1" applyBorder="1" applyAlignment="1">
      <alignment horizontal="right" wrapText="1"/>
    </xf>
    <xf numFmtId="0" fontId="21" fillId="0" borderId="31" xfId="0" applyFont="1" applyBorder="1" applyAlignment="1">
      <alignment horizontal="center" vertical="top" wrapText="1"/>
    </xf>
    <xf numFmtId="0" fontId="21" fillId="0" borderId="8" xfId="0" applyFont="1" applyBorder="1" applyAlignment="1">
      <alignment horizontal="center" vertical="top" wrapText="1"/>
    </xf>
    <xf numFmtId="0" fontId="0" fillId="0" borderId="7" xfId="0" applyBorder="1" applyAlignment="1">
      <alignment vertical="top" wrapText="1"/>
    </xf>
    <xf numFmtId="0" fontId="21" fillId="0" borderId="45" xfId="0" applyFont="1" applyBorder="1" applyAlignment="1">
      <alignment horizontal="center" vertical="top" wrapText="1"/>
    </xf>
    <xf numFmtId="0" fontId="22" fillId="0" borderId="47" xfId="0" applyFont="1" applyBorder="1" applyAlignment="1">
      <alignment horizontal="center" vertical="top" wrapText="1"/>
    </xf>
    <xf numFmtId="0" fontId="22" fillId="0" borderId="4" xfId="0" applyFont="1" applyBorder="1" applyAlignment="1">
      <alignment horizontal="center" wrapText="1"/>
    </xf>
    <xf numFmtId="6" fontId="21" fillId="0" borderId="7" xfId="0" applyNumberFormat="1" applyFont="1" applyBorder="1" applyAlignment="1">
      <alignment horizontal="right" wrapText="1"/>
    </xf>
    <xf numFmtId="0" fontId="22" fillId="0" borderId="30" xfId="0" applyFont="1" applyBorder="1" applyAlignment="1">
      <alignment horizontal="center" wrapText="1"/>
    </xf>
    <xf numFmtId="0" fontId="21" fillId="0" borderId="48" xfId="0" applyFont="1" applyBorder="1" applyAlignment="1">
      <alignment horizontal="right" wrapText="1"/>
    </xf>
    <xf numFmtId="165" fontId="21" fillId="0" borderId="7" xfId="0" applyNumberFormat="1" applyFont="1" applyBorder="1" applyAlignment="1">
      <alignment horizontal="right" wrapText="1"/>
    </xf>
    <xf numFmtId="165" fontId="21" fillId="0" borderId="32" xfId="0" applyNumberFormat="1" applyFont="1" applyBorder="1" applyAlignment="1">
      <alignment horizontal="right" wrapText="1"/>
    </xf>
    <xf numFmtId="165" fontId="21" fillId="0" borderId="49" xfId="0" applyNumberFormat="1" applyFont="1" applyBorder="1" applyAlignment="1">
      <alignment horizontal="right" wrapText="1"/>
    </xf>
    <xf numFmtId="165" fontId="21" fillId="0" borderId="9" xfId="0" applyNumberFormat="1" applyFont="1" applyBorder="1" applyAlignment="1">
      <alignment horizontal="right" wrapText="1"/>
    </xf>
    <xf numFmtId="0" fontId="25" fillId="0" borderId="0" xfId="0" applyFont="1" applyAlignment="1">
      <alignment horizontal="justify"/>
    </xf>
    <xf numFmtId="0" fontId="2" fillId="0" borderId="1" xfId="0" applyFont="1" applyBorder="1" applyAlignment="1">
      <alignment horizontal="justify" vertical="top" wrapText="1"/>
    </xf>
    <xf numFmtId="0" fontId="2" fillId="0" borderId="4" xfId="0" applyFont="1" applyBorder="1" applyAlignment="1">
      <alignment wrapText="1"/>
    </xf>
    <xf numFmtId="0" fontId="0" fillId="0" borderId="0" xfId="0" applyAlignment="1">
      <alignment wrapText="1"/>
    </xf>
    <xf numFmtId="0" fontId="26" fillId="0" borderId="4" xfId="0" applyFont="1" applyBorder="1" applyAlignment="1">
      <alignment horizontal="justify" vertical="top" wrapText="1"/>
    </xf>
    <xf numFmtId="0" fontId="26" fillId="6" borderId="13" xfId="0" applyFont="1" applyFill="1" applyBorder="1" applyAlignment="1">
      <alignment horizontal="justify" vertical="top" wrapText="1"/>
    </xf>
    <xf numFmtId="0" fontId="2" fillId="6" borderId="31" xfId="0" applyFont="1" applyFill="1" applyBorder="1" applyAlignment="1">
      <alignment horizontal="justify" vertical="top" wrapText="1"/>
    </xf>
    <xf numFmtId="0" fontId="2" fillId="6" borderId="8" xfId="0" applyFont="1" applyFill="1" applyBorder="1" applyAlignment="1">
      <alignment wrapText="1"/>
    </xf>
    <xf numFmtId="0" fontId="27" fillId="6" borderId="8" xfId="0" applyFont="1" applyFill="1" applyBorder="1" applyAlignment="1">
      <alignment horizontal="right" vertical="top" wrapText="1"/>
    </xf>
    <xf numFmtId="0" fontId="2" fillId="6" borderId="8" xfId="0" applyFont="1" applyFill="1" applyBorder="1" applyAlignment="1">
      <alignment horizontal="justify" vertical="top" wrapText="1"/>
    </xf>
    <xf numFmtId="0" fontId="2" fillId="6" borderId="14" xfId="0" applyFont="1" applyFill="1" applyBorder="1" applyAlignment="1">
      <alignment horizontal="justify" vertical="top" wrapText="1"/>
    </xf>
    <xf numFmtId="0" fontId="0" fillId="0" borderId="73" xfId="0" applyBorder="1" applyAlignment="1">
      <alignment horizontal="center"/>
    </xf>
    <xf numFmtId="0" fontId="0" fillId="0" borderId="73" xfId="0" applyFill="1" applyBorder="1" applyAlignment="1">
      <alignment horizontal="center"/>
    </xf>
    <xf numFmtId="0" fontId="31" fillId="7" borderId="12" xfId="0" applyFont="1" applyFill="1" applyBorder="1" applyAlignment="1">
      <alignment horizontal="center"/>
    </xf>
    <xf numFmtId="0" fontId="31" fillId="7" borderId="67" xfId="0" applyFont="1" applyFill="1" applyBorder="1" applyAlignment="1">
      <alignment horizontal="center"/>
    </xf>
    <xf numFmtId="0" fontId="0" fillId="0" borderId="91" xfId="0" applyFill="1" applyBorder="1" applyAlignment="1">
      <alignment wrapText="1"/>
    </xf>
    <xf numFmtId="0" fontId="0" fillId="0" borderId="92" xfId="0" applyFill="1" applyBorder="1" applyAlignment="1">
      <alignment wrapText="1"/>
    </xf>
    <xf numFmtId="0" fontId="31" fillId="7" borderId="12" xfId="0" applyFont="1" applyFill="1" applyBorder="1" applyAlignment="1">
      <alignment horizontal="left"/>
    </xf>
    <xf numFmtId="0" fontId="30" fillId="4" borderId="44" xfId="0" applyFont="1" applyFill="1" applyBorder="1" applyAlignment="1">
      <alignment horizontal="center" wrapText="1"/>
    </xf>
    <xf numFmtId="0" fontId="33" fillId="7" borderId="101" xfId="0" applyFont="1" applyFill="1" applyBorder="1" applyAlignment="1">
      <alignment horizontal="center" wrapText="1"/>
    </xf>
    <xf numFmtId="1" fontId="31" fillId="7" borderId="12" xfId="0" applyNumberFormat="1" applyFont="1" applyFill="1" applyBorder="1" applyAlignment="1">
      <alignment horizontal="center"/>
    </xf>
    <xf numFmtId="1" fontId="31" fillId="7" borderId="47" xfId="0" applyNumberFormat="1" applyFont="1" applyFill="1" applyBorder="1" applyAlignment="1">
      <alignment horizontal="center"/>
    </xf>
    <xf numFmtId="1" fontId="30" fillId="4" borderId="44" xfId="0" applyNumberFormat="1" applyFont="1" applyFill="1" applyBorder="1" applyAlignment="1">
      <alignment horizontal="center" wrapText="1"/>
    </xf>
    <xf numFmtId="1" fontId="30" fillId="4" borderId="100" xfId="0" applyNumberFormat="1" applyFont="1" applyFill="1" applyBorder="1" applyAlignment="1">
      <alignment horizontal="center" wrapText="1"/>
    </xf>
    <xf numFmtId="1" fontId="0" fillId="0" borderId="0" xfId="0" applyNumberFormat="1"/>
    <xf numFmtId="1" fontId="0" fillId="0" borderId="73" xfId="0" applyNumberFormat="1" applyBorder="1"/>
    <xf numFmtId="1" fontId="0" fillId="0" borderId="87" xfId="0" applyNumberFormat="1" applyBorder="1"/>
    <xf numFmtId="0" fontId="29" fillId="7" borderId="70" xfId="0" applyFont="1" applyFill="1" applyBorder="1" applyAlignment="1">
      <alignment wrapText="1"/>
    </xf>
    <xf numFmtId="0" fontId="29" fillId="0" borderId="74" xfId="0" applyFont="1" applyFill="1" applyBorder="1" applyAlignment="1">
      <alignment wrapText="1"/>
    </xf>
    <xf numFmtId="0" fontId="28" fillId="0" borderId="107" xfId="0" applyFont="1" applyFill="1" applyBorder="1"/>
    <xf numFmtId="0" fontId="28" fillId="7" borderId="64" xfId="0" applyFont="1" applyFill="1" applyBorder="1"/>
    <xf numFmtId="0" fontId="28" fillId="7" borderId="82" xfId="0" applyFont="1" applyFill="1" applyBorder="1"/>
    <xf numFmtId="0" fontId="0" fillId="4" borderId="0" xfId="0" applyFill="1" applyAlignment="1">
      <alignment wrapText="1"/>
    </xf>
    <xf numFmtId="0" fontId="31" fillId="4" borderId="12" xfId="0" applyFont="1" applyFill="1" applyBorder="1" applyAlignment="1">
      <alignment horizontal="center" wrapText="1"/>
    </xf>
    <xf numFmtId="0" fontId="0" fillId="4" borderId="109" xfId="0" applyFill="1" applyBorder="1" applyAlignment="1">
      <alignment horizontal="center"/>
    </xf>
    <xf numFmtId="0" fontId="30" fillId="4" borderId="23" xfId="0" applyFont="1" applyFill="1" applyBorder="1" applyAlignment="1">
      <alignment horizontal="center" wrapText="1"/>
    </xf>
    <xf numFmtId="1" fontId="30" fillId="4" borderId="23" xfId="0" applyNumberFormat="1" applyFont="1" applyFill="1" applyBorder="1" applyAlignment="1">
      <alignment horizontal="center" wrapText="1"/>
    </xf>
    <xf numFmtId="1" fontId="30" fillId="4" borderId="113" xfId="0" applyNumberFormat="1" applyFont="1" applyFill="1" applyBorder="1" applyAlignment="1">
      <alignment horizontal="center" wrapText="1"/>
    </xf>
    <xf numFmtId="0" fontId="33" fillId="7" borderId="114" xfId="0" applyFont="1" applyFill="1" applyBorder="1" applyAlignment="1">
      <alignment horizontal="center"/>
    </xf>
    <xf numFmtId="0" fontId="30" fillId="0" borderId="0" xfId="0" applyFont="1"/>
    <xf numFmtId="0" fontId="31" fillId="7" borderId="0" xfId="0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29" fillId="0" borderId="85" xfId="0" applyFont="1" applyFill="1" applyBorder="1" applyAlignment="1">
      <alignment horizontal="center"/>
    </xf>
    <xf numFmtId="0" fontId="6" fillId="4" borderId="104" xfId="0" applyFont="1" applyFill="1" applyBorder="1" applyAlignment="1">
      <alignment horizontal="center"/>
    </xf>
    <xf numFmtId="0" fontId="29" fillId="0" borderId="90" xfId="0" applyFont="1" applyFill="1" applyBorder="1" applyAlignment="1">
      <alignment horizontal="center"/>
    </xf>
    <xf numFmtId="0" fontId="0" fillId="0" borderId="94" xfId="0" applyFill="1" applyBorder="1" applyAlignment="1" applyProtection="1">
      <alignment horizontal="center"/>
      <protection locked="0"/>
    </xf>
    <xf numFmtId="0" fontId="0" fillId="0" borderId="95" xfId="0" applyFill="1" applyBorder="1" applyAlignment="1" applyProtection="1">
      <alignment horizontal="center"/>
      <protection locked="0"/>
    </xf>
    <xf numFmtId="0" fontId="0" fillId="0" borderId="72" xfId="0" applyFill="1" applyBorder="1" applyAlignment="1" applyProtection="1">
      <alignment horizontal="center"/>
      <protection locked="0"/>
    </xf>
    <xf numFmtId="0" fontId="0" fillId="0" borderId="73" xfId="0" applyFill="1" applyBorder="1" applyAlignment="1" applyProtection="1">
      <alignment horizontal="center"/>
      <protection locked="0"/>
    </xf>
    <xf numFmtId="0" fontId="0" fillId="0" borderId="96" xfId="0" applyFill="1" applyBorder="1" applyAlignment="1">
      <alignment horizontal="center"/>
    </xf>
    <xf numFmtId="0" fontId="0" fillId="0" borderId="87" xfId="0" applyFill="1" applyBorder="1" applyAlignment="1">
      <alignment horizontal="center"/>
    </xf>
    <xf numFmtId="0" fontId="31" fillId="7" borderId="61" xfId="0" applyFont="1" applyFill="1" applyBorder="1" applyAlignment="1">
      <alignment horizontal="center"/>
    </xf>
    <xf numFmtId="0" fontId="29" fillId="0" borderId="88" xfId="0" applyFont="1" applyFill="1" applyBorder="1" applyAlignment="1">
      <alignment horizontal="center"/>
    </xf>
    <xf numFmtId="0" fontId="29" fillId="0" borderId="83" xfId="0" applyFont="1" applyFill="1" applyBorder="1" applyAlignment="1">
      <alignment horizontal="center"/>
    </xf>
    <xf numFmtId="0" fontId="0" fillId="0" borderId="77" xfId="0" applyFill="1" applyBorder="1" applyAlignment="1">
      <alignment wrapText="1"/>
    </xf>
    <xf numFmtId="0" fontId="0" fillId="0" borderId="78" xfId="0" applyFill="1" applyBorder="1" applyAlignment="1">
      <alignment wrapText="1"/>
    </xf>
    <xf numFmtId="0" fontId="0" fillId="0" borderId="74" xfId="0" applyFill="1" applyBorder="1" applyAlignment="1">
      <alignment wrapText="1"/>
    </xf>
    <xf numFmtId="0" fontId="0" fillId="0" borderId="76" xfId="0" applyFill="1" applyBorder="1" applyAlignment="1">
      <alignment wrapText="1"/>
    </xf>
    <xf numFmtId="0" fontId="0" fillId="0" borderId="63" xfId="0" applyFill="1" applyBorder="1" applyAlignment="1">
      <alignment wrapText="1"/>
    </xf>
    <xf numFmtId="0" fontId="0" fillId="0" borderId="89" xfId="0" applyFill="1" applyBorder="1" applyAlignment="1">
      <alignment wrapText="1"/>
    </xf>
    <xf numFmtId="0" fontId="29" fillId="0" borderId="99" xfId="0" applyFont="1" applyFill="1" applyBorder="1" applyAlignment="1">
      <alignment horizontal="center"/>
    </xf>
    <xf numFmtId="0" fontId="0" fillId="0" borderId="70" xfId="0" applyFill="1" applyBorder="1" applyAlignment="1">
      <alignment wrapText="1"/>
    </xf>
    <xf numFmtId="0" fontId="0" fillId="0" borderId="69" xfId="0" applyFill="1" applyBorder="1" applyAlignment="1">
      <alignment wrapText="1"/>
    </xf>
    <xf numFmtId="0" fontId="0" fillId="0" borderId="79" xfId="0" applyFill="1" applyBorder="1" applyAlignment="1">
      <alignment wrapText="1"/>
    </xf>
    <xf numFmtId="0" fontId="0" fillId="0" borderId="75" xfId="0" applyFill="1" applyBorder="1" applyAlignment="1">
      <alignment wrapText="1"/>
    </xf>
    <xf numFmtId="0" fontId="29" fillId="0" borderId="108" xfId="0" applyFont="1" applyFill="1" applyBorder="1" applyAlignment="1">
      <alignment horizontal="center"/>
    </xf>
    <xf numFmtId="0" fontId="6" fillId="0" borderId="82" xfId="0" applyFont="1" applyFill="1" applyBorder="1" applyAlignment="1">
      <alignment horizontal="left"/>
    </xf>
    <xf numFmtId="0" fontId="31" fillId="0" borderId="0" xfId="0" applyFont="1" applyFill="1" applyBorder="1" applyAlignment="1">
      <alignment horizontal="center" wrapText="1"/>
    </xf>
    <xf numFmtId="0" fontId="33" fillId="0" borderId="104" xfId="0" applyFont="1" applyFill="1" applyBorder="1" applyAlignment="1">
      <alignment horizontal="center" wrapText="1"/>
    </xf>
    <xf numFmtId="0" fontId="30" fillId="0" borderId="44" xfId="0" applyFont="1" applyFill="1" applyBorder="1" applyAlignment="1">
      <alignment horizontal="center" wrapText="1"/>
    </xf>
    <xf numFmtId="1" fontId="30" fillId="0" borderId="44" xfId="0" applyNumberFormat="1" applyFont="1" applyFill="1" applyBorder="1" applyAlignment="1">
      <alignment horizontal="center" wrapText="1"/>
    </xf>
    <xf numFmtId="1" fontId="30" fillId="0" borderId="100" xfId="0" applyNumberFormat="1" applyFont="1" applyFill="1" applyBorder="1" applyAlignment="1">
      <alignment horizontal="center" wrapText="1"/>
    </xf>
    <xf numFmtId="0" fontId="0" fillId="0" borderId="0" xfId="0" applyFill="1"/>
    <xf numFmtId="0" fontId="30" fillId="4" borderId="28" xfId="0" applyFont="1" applyFill="1" applyBorder="1" applyAlignment="1">
      <alignment wrapText="1"/>
    </xf>
    <xf numFmtId="0" fontId="30" fillId="4" borderId="103" xfId="0" applyFont="1" applyFill="1" applyBorder="1" applyAlignment="1">
      <alignment wrapText="1"/>
    </xf>
    <xf numFmtId="0" fontId="31" fillId="4" borderId="98" xfId="0" applyFont="1" applyFill="1" applyBorder="1" applyAlignment="1">
      <alignment horizontal="center" wrapText="1"/>
    </xf>
    <xf numFmtId="0" fontId="36" fillId="0" borderId="83" xfId="0" applyFont="1" applyFill="1" applyBorder="1" applyAlignment="1">
      <alignment horizontal="center"/>
    </xf>
    <xf numFmtId="0" fontId="37" fillId="0" borderId="77" xfId="0" applyFont="1" applyFill="1" applyBorder="1"/>
    <xf numFmtId="0" fontId="37" fillId="0" borderId="78" xfId="0" applyFont="1" applyFill="1" applyBorder="1"/>
    <xf numFmtId="0" fontId="36" fillId="0" borderId="85" xfId="0" applyFont="1" applyFill="1" applyBorder="1" applyAlignment="1">
      <alignment horizontal="center"/>
    </xf>
    <xf numFmtId="0" fontId="37" fillId="0" borderId="74" xfId="0" applyFont="1" applyFill="1" applyBorder="1"/>
    <xf numFmtId="0" fontId="37" fillId="0" borderId="76" xfId="0" applyFont="1" applyFill="1" applyBorder="1"/>
    <xf numFmtId="0" fontId="36" fillId="0" borderId="88" xfId="0" applyFont="1" applyFill="1" applyBorder="1" applyAlignment="1">
      <alignment horizontal="center"/>
    </xf>
    <xf numFmtId="0" fontId="37" fillId="0" borderId="63" xfId="0" applyFont="1" applyFill="1" applyBorder="1"/>
    <xf numFmtId="0" fontId="37" fillId="0" borderId="89" xfId="0" applyFont="1" applyFill="1" applyBorder="1"/>
    <xf numFmtId="0" fontId="36" fillId="0" borderId="82" xfId="0" applyFont="1" applyFill="1" applyBorder="1" applyAlignment="1">
      <alignment horizontal="center"/>
    </xf>
    <xf numFmtId="0" fontId="37" fillId="0" borderId="111" xfId="0" applyFont="1" applyFill="1" applyBorder="1"/>
    <xf numFmtId="0" fontId="36" fillId="0" borderId="107" xfId="0" applyFont="1" applyFill="1" applyBorder="1" applyAlignment="1">
      <alignment horizontal="center"/>
    </xf>
    <xf numFmtId="0" fontId="37" fillId="0" borderId="73" xfId="0" applyFont="1" applyFill="1" applyBorder="1"/>
    <xf numFmtId="0" fontId="36" fillId="0" borderId="115" xfId="0" applyFont="1" applyFill="1" applyBorder="1" applyAlignment="1">
      <alignment horizontal="center"/>
    </xf>
    <xf numFmtId="0" fontId="37" fillId="0" borderId="105" xfId="0" applyFont="1" applyFill="1" applyBorder="1"/>
    <xf numFmtId="0" fontId="36" fillId="0" borderId="90" xfId="0" applyFont="1" applyFill="1" applyBorder="1" applyAlignment="1">
      <alignment horizontal="center"/>
    </xf>
    <xf numFmtId="0" fontId="37" fillId="0" borderId="91" xfId="0" applyFont="1" applyFill="1" applyBorder="1"/>
    <xf numFmtId="0" fontId="37" fillId="0" borderId="92" xfId="0" applyFont="1" applyFill="1" applyBorder="1"/>
    <xf numFmtId="1" fontId="0" fillId="0" borderId="96" xfId="0" applyNumberFormat="1" applyBorder="1" applyAlignment="1">
      <alignment horizontal="center"/>
    </xf>
    <xf numFmtId="0" fontId="0" fillId="4" borderId="0" xfId="0" applyFill="1"/>
    <xf numFmtId="0" fontId="38" fillId="4" borderId="0" xfId="0" applyFont="1" applyFill="1"/>
    <xf numFmtId="0" fontId="0" fillId="0" borderId="74" xfId="0" applyFill="1" applyBorder="1" applyAlignment="1">
      <alignment horizontal="center"/>
    </xf>
    <xf numFmtId="1" fontId="0" fillId="0" borderId="91" xfId="0" applyNumberFormat="1" applyBorder="1" applyAlignment="1">
      <alignment horizontal="center"/>
    </xf>
    <xf numFmtId="0" fontId="0" fillId="7" borderId="69" xfId="0" applyFill="1" applyBorder="1" applyAlignment="1">
      <alignment wrapText="1"/>
    </xf>
    <xf numFmtId="0" fontId="0" fillId="7" borderId="119" xfId="0" applyFill="1" applyBorder="1" applyAlignment="1">
      <alignment horizontal="center"/>
    </xf>
    <xf numFmtId="0" fontId="0" fillId="7" borderId="121" xfId="0" applyFill="1" applyBorder="1" applyAlignment="1">
      <alignment horizontal="center"/>
    </xf>
    <xf numFmtId="0" fontId="0" fillId="4" borderId="121" xfId="0" applyFill="1" applyBorder="1" applyAlignment="1">
      <alignment horizontal="center"/>
    </xf>
    <xf numFmtId="1" fontId="0" fillId="4" borderId="121" xfId="0" applyNumberFormat="1" applyFill="1" applyBorder="1"/>
    <xf numFmtId="1" fontId="0" fillId="4" borderId="120" xfId="0" applyNumberFormat="1" applyFill="1" applyBorder="1"/>
    <xf numFmtId="0" fontId="0" fillId="8" borderId="116" xfId="0" applyFill="1" applyBorder="1" applyAlignment="1">
      <alignment horizontal="center"/>
    </xf>
    <xf numFmtId="0" fontId="31" fillId="7" borderId="62" xfId="0" applyFont="1" applyFill="1" applyBorder="1" applyAlignment="1">
      <alignment horizontal="center"/>
    </xf>
    <xf numFmtId="0" fontId="0" fillId="8" borderId="82" xfId="0" applyFill="1" applyBorder="1" applyAlignment="1">
      <alignment horizontal="center"/>
    </xf>
    <xf numFmtId="0" fontId="37" fillId="0" borderId="122" xfId="0" applyFont="1" applyFill="1" applyBorder="1"/>
    <xf numFmtId="0" fontId="0" fillId="0" borderId="110" xfId="0" applyFill="1" applyBorder="1" applyAlignment="1" applyProtection="1">
      <alignment horizontal="center"/>
      <protection locked="0"/>
    </xf>
    <xf numFmtId="0" fontId="0" fillId="0" borderId="111" xfId="0" applyFill="1" applyBorder="1" applyAlignment="1" applyProtection="1">
      <alignment horizontal="center"/>
      <protection locked="0"/>
    </xf>
    <xf numFmtId="0" fontId="0" fillId="0" borderId="112" xfId="0" applyFill="1" applyBorder="1" applyAlignment="1">
      <alignment horizontal="center"/>
    </xf>
    <xf numFmtId="0" fontId="0" fillId="0" borderId="123" xfId="0" applyFill="1" applyBorder="1" applyAlignment="1" applyProtection="1">
      <alignment horizontal="center"/>
      <protection locked="0"/>
    </xf>
    <xf numFmtId="0" fontId="0" fillId="0" borderId="105" xfId="0" applyFill="1" applyBorder="1" applyAlignment="1" applyProtection="1">
      <alignment horizontal="center"/>
      <protection locked="0"/>
    </xf>
    <xf numFmtId="0" fontId="0" fillId="0" borderId="106" xfId="0" applyFill="1" applyBorder="1" applyAlignment="1">
      <alignment horizontal="center"/>
    </xf>
    <xf numFmtId="0" fontId="29" fillId="8" borderId="124" xfId="0" applyFont="1" applyFill="1" applyBorder="1" applyAlignment="1">
      <alignment horizontal="center"/>
    </xf>
    <xf numFmtId="0" fontId="31" fillId="7" borderId="125" xfId="0" applyFont="1" applyFill="1" applyBorder="1" applyAlignment="1">
      <alignment horizontal="center"/>
    </xf>
    <xf numFmtId="0" fontId="31" fillId="7" borderId="126" xfId="0" applyFont="1" applyFill="1" applyBorder="1" applyAlignment="1">
      <alignment horizontal="center"/>
    </xf>
    <xf numFmtId="0" fontId="31" fillId="7" borderId="127" xfId="0" applyFont="1" applyFill="1" applyBorder="1" applyAlignment="1">
      <alignment horizontal="center"/>
    </xf>
    <xf numFmtId="0" fontId="0" fillId="0" borderId="128" xfId="0" applyFill="1" applyBorder="1" applyAlignment="1" applyProtection="1">
      <alignment horizontal="center"/>
      <protection locked="0"/>
    </xf>
    <xf numFmtId="0" fontId="0" fillId="0" borderId="129" xfId="0" applyFill="1" applyBorder="1" applyAlignment="1" applyProtection="1">
      <alignment horizontal="center"/>
      <protection locked="0"/>
    </xf>
    <xf numFmtId="0" fontId="0" fillId="0" borderId="117" xfId="0" applyFill="1" applyBorder="1" applyAlignment="1">
      <alignment horizontal="center"/>
    </xf>
    <xf numFmtId="0" fontId="31" fillId="7" borderId="130" xfId="0" applyFont="1" applyFill="1" applyBorder="1" applyAlignment="1">
      <alignment horizontal="center"/>
    </xf>
    <xf numFmtId="0" fontId="31" fillId="7" borderId="121" xfId="0" applyFont="1" applyFill="1" applyBorder="1" applyAlignment="1">
      <alignment horizontal="center"/>
    </xf>
    <xf numFmtId="0" fontId="36" fillId="0" borderId="63" xfId="0" applyFont="1" applyFill="1" applyBorder="1"/>
    <xf numFmtId="0" fontId="0" fillId="8" borderId="124" xfId="0" applyFill="1" applyBorder="1" applyAlignment="1">
      <alignment horizontal="center"/>
    </xf>
    <xf numFmtId="0" fontId="31" fillId="7" borderId="120" xfId="0" applyFont="1" applyFill="1" applyBorder="1" applyAlignment="1">
      <alignment horizontal="center"/>
    </xf>
    <xf numFmtId="0" fontId="31" fillId="7" borderId="131" xfId="0" applyFont="1" applyFill="1" applyBorder="1" applyAlignment="1">
      <alignment horizontal="center"/>
    </xf>
    <xf numFmtId="0" fontId="31" fillId="7" borderId="60" xfId="0" applyFont="1" applyFill="1" applyBorder="1" applyAlignment="1">
      <alignment horizontal="center"/>
    </xf>
    <xf numFmtId="0" fontId="31" fillId="7" borderId="132" xfId="0" applyFont="1" applyFill="1" applyBorder="1" applyAlignment="1">
      <alignment horizontal="center"/>
    </xf>
    <xf numFmtId="0" fontId="36" fillId="0" borderId="133" xfId="0" applyFont="1" applyFill="1" applyBorder="1" applyAlignment="1">
      <alignment horizontal="center"/>
    </xf>
    <xf numFmtId="0" fontId="37" fillId="0" borderId="95" xfId="0" applyFont="1" applyFill="1" applyBorder="1"/>
    <xf numFmtId="0" fontId="33" fillId="7" borderId="17" xfId="0" applyFont="1" applyFill="1" applyBorder="1" applyAlignment="1">
      <alignment horizontal="center"/>
    </xf>
    <xf numFmtId="0" fontId="33" fillId="7" borderId="18" xfId="0" applyFont="1" applyFill="1" applyBorder="1" applyAlignment="1">
      <alignment horizontal="center" wrapText="1"/>
    </xf>
    <xf numFmtId="0" fontId="30" fillId="4" borderId="134" xfId="0" applyFont="1" applyFill="1" applyBorder="1" applyAlignment="1">
      <alignment horizontal="center" wrapText="1"/>
    </xf>
    <xf numFmtId="0" fontId="0" fillId="0" borderId="75" xfId="0" applyBorder="1"/>
    <xf numFmtId="0" fontId="0" fillId="4" borderId="80" xfId="0" applyFill="1" applyBorder="1" applyAlignment="1">
      <alignment horizontal="center"/>
    </xf>
    <xf numFmtId="0" fontId="0" fillId="4" borderId="54" xfId="0" applyFill="1" applyBorder="1"/>
    <xf numFmtId="0" fontId="39" fillId="0" borderId="107" xfId="0" applyFont="1" applyBorder="1" applyAlignment="1">
      <alignment horizontal="center"/>
    </xf>
    <xf numFmtId="0" fontId="0" fillId="8" borderId="64" xfId="0" applyFill="1" applyBorder="1" applyAlignment="1">
      <alignment horizontal="center"/>
    </xf>
    <xf numFmtId="0" fontId="0" fillId="0" borderId="76" xfId="0" applyBorder="1"/>
    <xf numFmtId="0" fontId="0" fillId="7" borderId="137" xfId="0" applyFill="1" applyBorder="1" applyAlignment="1">
      <alignment horizontal="center"/>
    </xf>
    <xf numFmtId="0" fontId="0" fillId="0" borderId="72" xfId="0" applyFill="1" applyBorder="1" applyAlignment="1">
      <alignment horizontal="center"/>
    </xf>
    <xf numFmtId="1" fontId="0" fillId="8" borderId="94" xfId="0" applyNumberFormat="1" applyFill="1" applyBorder="1" applyAlignment="1">
      <alignment horizontal="center"/>
    </xf>
    <xf numFmtId="0" fontId="29" fillId="0" borderId="91" xfId="0" applyFont="1" applyBorder="1" applyAlignment="1">
      <alignment horizontal="right" wrapText="1"/>
    </xf>
    <xf numFmtId="0" fontId="0" fillId="0" borderId="135" xfId="0" applyBorder="1" applyAlignment="1">
      <alignment horizontal="right"/>
    </xf>
    <xf numFmtId="1" fontId="0" fillId="0" borderId="136" xfId="0" applyNumberFormat="1" applyFill="1" applyBorder="1" applyAlignment="1">
      <alignment horizontal="center"/>
    </xf>
    <xf numFmtId="0" fontId="39" fillId="0" borderId="0" xfId="0" applyFont="1" applyBorder="1" applyAlignment="1">
      <alignment horizontal="center"/>
    </xf>
    <xf numFmtId="0" fontId="39" fillId="0" borderId="0" xfId="0" applyFont="1"/>
    <xf numFmtId="0" fontId="6" fillId="0" borderId="0" xfId="0" applyFont="1" applyBorder="1"/>
    <xf numFmtId="0" fontId="6" fillId="0" borderId="0" xfId="0" applyFont="1" applyAlignment="1"/>
    <xf numFmtId="0" fontId="0" fillId="0" borderId="92" xfId="0" applyFont="1" applyFill="1" applyBorder="1" applyAlignment="1">
      <alignment vertical="center"/>
    </xf>
    <xf numFmtId="0" fontId="0" fillId="0" borderId="77" xfId="0" applyFont="1" applyFill="1" applyBorder="1" applyAlignment="1">
      <alignment vertical="center" wrapText="1"/>
    </xf>
    <xf numFmtId="0" fontId="0" fillId="0" borderId="74" xfId="0" applyFont="1" applyFill="1" applyBorder="1" applyAlignment="1">
      <alignment vertical="center" wrapText="1"/>
    </xf>
    <xf numFmtId="0" fontId="0" fillId="0" borderId="73" xfId="0" applyFont="1" applyFill="1" applyBorder="1" applyAlignment="1">
      <alignment vertical="center" wrapText="1"/>
    </xf>
    <xf numFmtId="0" fontId="0" fillId="0" borderId="63" xfId="0" applyFont="1" applyFill="1" applyBorder="1" applyAlignment="1">
      <alignment vertical="center" wrapText="1"/>
    </xf>
    <xf numFmtId="0" fontId="0" fillId="0" borderId="95" xfId="0" applyFont="1" applyFill="1" applyBorder="1" applyAlignment="1">
      <alignment vertical="center" wrapText="1"/>
    </xf>
    <xf numFmtId="0" fontId="0" fillId="0" borderId="78" xfId="0" applyFont="1" applyFill="1" applyBorder="1" applyAlignment="1">
      <alignment vertical="center"/>
    </xf>
    <xf numFmtId="0" fontId="0" fillId="0" borderId="76" xfId="0" applyFont="1" applyFill="1" applyBorder="1" applyAlignment="1">
      <alignment vertical="center"/>
    </xf>
    <xf numFmtId="0" fontId="0" fillId="0" borderId="89" xfId="0" applyFont="1" applyFill="1" applyBorder="1" applyAlignment="1">
      <alignment vertical="center"/>
    </xf>
    <xf numFmtId="0" fontId="41" fillId="0" borderId="83" xfId="0" applyFont="1" applyFill="1" applyBorder="1" applyAlignment="1">
      <alignment horizontal="center" vertical="center"/>
    </xf>
    <xf numFmtId="0" fontId="41" fillId="0" borderId="85" xfId="0" applyFont="1" applyFill="1" applyBorder="1" applyAlignment="1">
      <alignment horizontal="center" vertical="center"/>
    </xf>
    <xf numFmtId="0" fontId="41" fillId="0" borderId="90" xfId="0" applyFont="1" applyFill="1" applyBorder="1" applyAlignment="1">
      <alignment horizontal="center" vertical="center"/>
    </xf>
    <xf numFmtId="0" fontId="42" fillId="0" borderId="72" xfId="0" applyFont="1" applyFill="1" applyBorder="1" applyAlignment="1" applyProtection="1">
      <alignment horizontal="center"/>
      <protection locked="0"/>
    </xf>
    <xf numFmtId="0" fontId="42" fillId="0" borderId="73" xfId="0" applyFont="1" applyFill="1" applyBorder="1" applyAlignment="1" applyProtection="1">
      <alignment horizontal="center"/>
      <protection locked="0"/>
    </xf>
    <xf numFmtId="0" fontId="42" fillId="0" borderId="87" xfId="0" applyFont="1" applyFill="1" applyBorder="1" applyAlignment="1">
      <alignment horizontal="center"/>
    </xf>
    <xf numFmtId="0" fontId="43" fillId="0" borderId="72" xfId="0" applyFont="1" applyFill="1" applyBorder="1" applyAlignment="1">
      <alignment horizontal="center"/>
    </xf>
    <xf numFmtId="0" fontId="43" fillId="0" borderId="73" xfId="0" applyFont="1" applyFill="1" applyBorder="1" applyAlignment="1">
      <alignment horizontal="center"/>
    </xf>
    <xf numFmtId="0" fontId="43" fillId="0" borderId="87" xfId="0" applyFont="1" applyFill="1" applyBorder="1" applyAlignment="1">
      <alignment horizontal="center"/>
    </xf>
    <xf numFmtId="0" fontId="42" fillId="0" borderId="138" xfId="0" applyFont="1" applyFill="1" applyBorder="1" applyAlignment="1" applyProtection="1">
      <alignment horizontal="center"/>
      <protection locked="0"/>
    </xf>
    <xf numFmtId="0" fontId="42" fillId="7" borderId="137" xfId="0" applyFont="1" applyFill="1" applyBorder="1" applyAlignment="1">
      <alignment horizontal="center"/>
    </xf>
    <xf numFmtId="0" fontId="42" fillId="7" borderId="121" xfId="0" applyFont="1" applyFill="1" applyBorder="1" applyAlignment="1">
      <alignment horizontal="center"/>
    </xf>
    <xf numFmtId="0" fontId="42" fillId="4" borderId="121" xfId="0" applyFont="1" applyFill="1" applyBorder="1" applyAlignment="1">
      <alignment horizontal="center"/>
    </xf>
    <xf numFmtId="1" fontId="42" fillId="4" borderId="121" xfId="0" applyNumberFormat="1" applyFont="1" applyFill="1" applyBorder="1"/>
    <xf numFmtId="1" fontId="42" fillId="4" borderId="120" xfId="0" applyNumberFormat="1" applyFont="1" applyFill="1" applyBorder="1"/>
    <xf numFmtId="0" fontId="42" fillId="0" borderId="72" xfId="0" applyFont="1" applyFill="1" applyBorder="1" applyAlignment="1">
      <alignment horizontal="center"/>
    </xf>
    <xf numFmtId="0" fontId="42" fillId="0" borderId="74" xfId="0" applyFont="1" applyFill="1" applyBorder="1" applyAlignment="1">
      <alignment horizontal="center"/>
    </xf>
    <xf numFmtId="0" fontId="42" fillId="0" borderId="73" xfId="0" applyFont="1" applyFill="1" applyBorder="1" applyAlignment="1">
      <alignment horizontal="center"/>
    </xf>
    <xf numFmtId="0" fontId="42" fillId="0" borderId="73" xfId="0" applyFont="1" applyBorder="1" applyAlignment="1">
      <alignment horizontal="center"/>
    </xf>
    <xf numFmtId="1" fontId="42" fillId="0" borderId="73" xfId="0" applyNumberFormat="1" applyFont="1" applyBorder="1"/>
    <xf numFmtId="1" fontId="42" fillId="0" borderId="87" xfId="0" applyNumberFormat="1" applyFont="1" applyBorder="1"/>
    <xf numFmtId="1" fontId="42" fillId="8" borderId="94" xfId="0" applyNumberFormat="1" applyFont="1" applyFill="1" applyBorder="1" applyAlignment="1">
      <alignment horizontal="center"/>
    </xf>
    <xf numFmtId="1" fontId="42" fillId="0" borderId="91" xfId="0" applyNumberFormat="1" applyFont="1" applyBorder="1" applyAlignment="1">
      <alignment horizontal="center"/>
    </xf>
    <xf numFmtId="1" fontId="42" fillId="0" borderId="96" xfId="0" applyNumberFormat="1" applyFont="1" applyBorder="1" applyAlignment="1">
      <alignment horizontal="center"/>
    </xf>
    <xf numFmtId="1" fontId="42" fillId="0" borderId="136" xfId="0" applyNumberFormat="1" applyFont="1" applyFill="1" applyBorder="1" applyAlignment="1">
      <alignment horizontal="center"/>
    </xf>
    <xf numFmtId="0" fontId="21" fillId="0" borderId="0" xfId="0" applyFont="1"/>
    <xf numFmtId="0" fontId="0" fillId="9" borderId="65" xfId="0" applyFill="1" applyBorder="1"/>
    <xf numFmtId="0" fontId="0" fillId="9" borderId="139" xfId="0" applyFill="1" applyBorder="1"/>
    <xf numFmtId="0" fontId="0" fillId="9" borderId="66" xfId="0" applyFill="1" applyBorder="1"/>
    <xf numFmtId="0" fontId="37" fillId="0" borderId="0" xfId="0" applyFont="1" applyAlignment="1">
      <alignment horizontal="left" indent="13"/>
    </xf>
    <xf numFmtId="0" fontId="32" fillId="9" borderId="139" xfId="0" applyFont="1" applyFill="1" applyBorder="1" applyAlignment="1">
      <alignment horizontal="center"/>
    </xf>
    <xf numFmtId="0" fontId="6" fillId="0" borderId="86" xfId="0" applyFont="1" applyBorder="1" applyAlignment="1">
      <alignment wrapText="1"/>
    </xf>
    <xf numFmtId="0" fontId="6" fillId="0" borderId="74" xfId="0" applyFont="1" applyBorder="1" applyAlignment="1">
      <alignment horizontal="center" wrapText="1"/>
    </xf>
    <xf numFmtId="0" fontId="6" fillId="0" borderId="73" xfId="0" applyFont="1" applyBorder="1" applyAlignment="1">
      <alignment horizontal="center" wrapText="1"/>
    </xf>
    <xf numFmtId="0" fontId="6" fillId="0" borderId="87" xfId="0" applyFont="1" applyBorder="1" applyAlignment="1">
      <alignment horizontal="center" wrapText="1"/>
    </xf>
    <xf numFmtId="0" fontId="40" fillId="0" borderId="118" xfId="0" applyFont="1" applyBorder="1" applyAlignment="1">
      <alignment wrapText="1"/>
    </xf>
    <xf numFmtId="0" fontId="40" fillId="0" borderId="84" xfId="0" applyFont="1" applyBorder="1" applyAlignment="1">
      <alignment wrapText="1"/>
    </xf>
    <xf numFmtId="9" fontId="40" fillId="0" borderId="77" xfId="0" applyNumberFormat="1" applyFont="1" applyBorder="1" applyAlignment="1">
      <alignment horizontal="center" vertical="center" wrapText="1"/>
    </xf>
    <xf numFmtId="9" fontId="40" fillId="0" borderId="111" xfId="0" applyNumberFormat="1" applyFont="1" applyBorder="1" applyAlignment="1">
      <alignment horizontal="center" vertical="center" wrapText="1"/>
    </xf>
    <xf numFmtId="9" fontId="40" fillId="0" borderId="112" xfId="0" applyNumberFormat="1" applyFont="1" applyBorder="1" applyAlignment="1">
      <alignment horizontal="center" vertical="center" wrapText="1"/>
    </xf>
    <xf numFmtId="0" fontId="40" fillId="0" borderId="86" xfId="0" applyFont="1" applyBorder="1" applyAlignment="1">
      <alignment wrapText="1"/>
    </xf>
    <xf numFmtId="9" fontId="40" fillId="0" borderId="74" xfId="0" applyNumberFormat="1" applyFont="1" applyBorder="1" applyAlignment="1">
      <alignment horizontal="center" vertical="center" wrapText="1"/>
    </xf>
    <xf numFmtId="9" fontId="40" fillId="0" borderId="73" xfId="0" applyNumberFormat="1" applyFont="1" applyBorder="1" applyAlignment="1">
      <alignment horizontal="center" vertical="center" wrapText="1"/>
    </xf>
    <xf numFmtId="9" fontId="40" fillId="0" borderId="87" xfId="0" applyNumberFormat="1" applyFont="1" applyBorder="1" applyAlignment="1">
      <alignment horizontal="center" vertical="center" wrapText="1"/>
    </xf>
    <xf numFmtId="0" fontId="40" fillId="0" borderId="93" xfId="0" applyFont="1" applyBorder="1" applyAlignment="1">
      <alignment wrapText="1"/>
    </xf>
    <xf numFmtId="9" fontId="40" fillId="0" borderId="91" xfId="0" applyNumberFormat="1" applyFont="1" applyBorder="1" applyAlignment="1">
      <alignment horizontal="center" vertical="center" wrapText="1"/>
    </xf>
    <xf numFmtId="9" fontId="40" fillId="0" borderId="95" xfId="0" applyNumberFormat="1" applyFont="1" applyBorder="1" applyAlignment="1">
      <alignment horizontal="center" vertical="center" wrapText="1"/>
    </xf>
    <xf numFmtId="9" fontId="40" fillId="0" borderId="96" xfId="0" applyNumberFormat="1" applyFont="1" applyBorder="1" applyAlignment="1">
      <alignment horizontal="center" vertical="center" wrapText="1"/>
    </xf>
    <xf numFmtId="0" fontId="44" fillId="4" borderId="0" xfId="0" applyFont="1" applyFill="1"/>
    <xf numFmtId="0" fontId="46" fillId="0" borderId="0" xfId="0" applyFont="1" applyAlignment="1">
      <alignment horizontal="left" vertical="center"/>
    </xf>
    <xf numFmtId="0" fontId="0" fillId="0" borderId="84" xfId="0" applyFill="1" applyBorder="1" applyAlignment="1" applyProtection="1">
      <alignment horizontal="center"/>
      <protection locked="0"/>
    </xf>
    <xf numFmtId="0" fontId="0" fillId="0" borderId="86" xfId="0" applyFill="1" applyBorder="1" applyAlignment="1" applyProtection="1">
      <alignment horizontal="center"/>
      <protection locked="0"/>
    </xf>
    <xf numFmtId="1" fontId="0" fillId="0" borderId="87" xfId="0" applyNumberFormat="1" applyFill="1" applyBorder="1" applyAlignment="1" applyProtection="1">
      <alignment horizontal="center"/>
      <protection locked="0"/>
    </xf>
    <xf numFmtId="0" fontId="0" fillId="7" borderId="70" xfId="0" applyFill="1" applyBorder="1" applyAlignment="1">
      <alignment horizontal="center"/>
    </xf>
    <xf numFmtId="0" fontId="31" fillId="7" borderId="141" xfId="0" applyFont="1" applyFill="1" applyBorder="1" applyAlignment="1">
      <alignment horizontal="center"/>
    </xf>
    <xf numFmtId="1" fontId="31" fillId="7" borderId="141" xfId="0" applyNumberFormat="1" applyFont="1" applyFill="1" applyBorder="1" applyAlignment="1">
      <alignment horizontal="center"/>
    </xf>
    <xf numFmtId="1" fontId="31" fillId="7" borderId="140" xfId="0" applyNumberFormat="1" applyFont="1" applyFill="1" applyBorder="1" applyAlignment="1">
      <alignment horizontal="center"/>
    </xf>
    <xf numFmtId="0" fontId="31" fillId="7" borderId="142" xfId="0" applyFont="1" applyFill="1" applyBorder="1" applyAlignment="1">
      <alignment horizontal="center"/>
    </xf>
    <xf numFmtId="0" fontId="0" fillId="7" borderId="69" xfId="0" applyFill="1" applyBorder="1" applyAlignment="1">
      <alignment horizontal="center"/>
    </xf>
    <xf numFmtId="0" fontId="31" fillId="7" borderId="143" xfId="0" applyFont="1" applyFill="1" applyBorder="1" applyAlignment="1">
      <alignment horizontal="center"/>
    </xf>
    <xf numFmtId="0" fontId="0" fillId="0" borderId="119" xfId="0" applyFill="1" applyBorder="1" applyAlignment="1" applyProtection="1">
      <alignment horizontal="center"/>
      <protection locked="0"/>
    </xf>
    <xf numFmtId="0" fontId="0" fillId="0" borderId="107" xfId="0" applyFill="1" applyBorder="1" applyAlignment="1" applyProtection="1">
      <alignment horizontal="center"/>
      <protection locked="0"/>
    </xf>
    <xf numFmtId="0" fontId="0" fillId="0" borderId="144" xfId="0" applyFill="1" applyBorder="1" applyAlignment="1" applyProtection="1">
      <alignment horizontal="center"/>
      <protection locked="0"/>
    </xf>
    <xf numFmtId="0" fontId="0" fillId="0" borderId="107" xfId="0" applyFill="1" applyBorder="1" applyAlignment="1">
      <alignment horizontal="center"/>
    </xf>
    <xf numFmtId="1" fontId="0" fillId="8" borderId="133" xfId="0" applyNumberFormat="1" applyFill="1" applyBorder="1" applyAlignment="1">
      <alignment horizontal="center"/>
    </xf>
    <xf numFmtId="0" fontId="0" fillId="0" borderId="133" xfId="0" applyFill="1" applyBorder="1" applyAlignment="1" applyProtection="1">
      <alignment horizontal="center"/>
      <protection locked="0"/>
    </xf>
    <xf numFmtId="0" fontId="0" fillId="0" borderId="146" xfId="0" applyFill="1" applyBorder="1" applyAlignment="1">
      <alignment horizontal="center"/>
    </xf>
    <xf numFmtId="0" fontId="3" fillId="0" borderId="147" xfId="0" applyFont="1" applyBorder="1" applyAlignment="1">
      <alignment horizontal="right" wrapText="1"/>
    </xf>
    <xf numFmtId="0" fontId="3" fillId="0" borderId="148" xfId="0" applyFont="1" applyBorder="1" applyAlignment="1">
      <alignment horizontal="right" wrapText="1"/>
    </xf>
    <xf numFmtId="0" fontId="3" fillId="0" borderId="149" xfId="0" applyFont="1" applyBorder="1" applyAlignment="1">
      <alignment horizontal="right" wrapText="1"/>
    </xf>
    <xf numFmtId="0" fontId="0" fillId="0" borderId="79" xfId="0" applyFill="1" applyBorder="1" applyAlignment="1" applyProtection="1">
      <alignment horizontal="center"/>
      <protection locked="0"/>
    </xf>
    <xf numFmtId="1" fontId="0" fillId="4" borderId="95" xfId="0" applyNumberFormat="1" applyFill="1" applyBorder="1" applyAlignment="1">
      <alignment horizontal="center" wrapText="1"/>
    </xf>
    <xf numFmtId="0" fontId="0" fillId="0" borderId="82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135" xfId="0" applyBorder="1" applyAlignment="1">
      <alignment horizontal="center"/>
    </xf>
    <xf numFmtId="0" fontId="0" fillId="0" borderId="87" xfId="0" applyFill="1" applyBorder="1" applyAlignment="1" applyProtection="1">
      <alignment horizontal="center"/>
      <protection locked="0"/>
    </xf>
    <xf numFmtId="0" fontId="40" fillId="0" borderId="86" xfId="0" applyFont="1" applyBorder="1" applyAlignment="1">
      <alignment wrapText="1"/>
    </xf>
    <xf numFmtId="0" fontId="46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23" xfId="0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10" fillId="0" borderId="29" xfId="0" applyFont="1" applyBorder="1" applyAlignment="1">
      <alignment horizontal="center" wrapText="1"/>
    </xf>
    <xf numFmtId="0" fontId="44" fillId="0" borderId="0" xfId="0" applyFont="1" applyAlignment="1">
      <alignment horizontal="center"/>
    </xf>
    <xf numFmtId="0" fontId="3" fillId="0" borderId="152" xfId="0" applyFont="1" applyBorder="1" applyAlignment="1">
      <alignment horizontal="center" wrapText="1"/>
    </xf>
    <xf numFmtId="0" fontId="3" fillId="0" borderId="73" xfId="0" applyFont="1" applyBorder="1" applyAlignment="1">
      <alignment horizontal="right" wrapText="1"/>
    </xf>
    <xf numFmtId="0" fontId="3" fillId="0" borderId="153" xfId="0" applyFont="1" applyBorder="1" applyAlignment="1">
      <alignment horizontal="right" wrapText="1"/>
    </xf>
    <xf numFmtId="3" fontId="3" fillId="0" borderId="73" xfId="0" applyNumberFormat="1" applyFont="1" applyBorder="1" applyAlignment="1">
      <alignment horizontal="right" wrapText="1"/>
    </xf>
    <xf numFmtId="0" fontId="3" fillId="0" borderId="154" xfId="0" applyFont="1" applyBorder="1" applyAlignment="1">
      <alignment horizontal="center" wrapText="1"/>
    </xf>
    <xf numFmtId="0" fontId="3" fillId="0" borderId="155" xfId="0" applyFont="1" applyBorder="1" applyAlignment="1">
      <alignment horizontal="right" wrapText="1"/>
    </xf>
    <xf numFmtId="0" fontId="3" fillId="0" borderId="156" xfId="0" applyFont="1" applyBorder="1" applyAlignment="1">
      <alignment horizontal="right" wrapText="1"/>
    </xf>
    <xf numFmtId="0" fontId="32" fillId="0" borderId="0" xfId="0" applyFont="1" applyAlignment="1">
      <alignment horizontal="center"/>
    </xf>
    <xf numFmtId="9" fontId="19" fillId="0" borderId="7" xfId="0" applyNumberFormat="1" applyFont="1" applyBorder="1" applyAlignment="1">
      <alignment horizontal="right" wrapText="1"/>
    </xf>
    <xf numFmtId="10" fontId="19" fillId="0" borderId="7" xfId="0" applyNumberFormat="1" applyFont="1" applyBorder="1" applyAlignment="1">
      <alignment horizontal="right" wrapText="1"/>
    </xf>
    <xf numFmtId="10" fontId="19" fillId="0" borderId="9" xfId="0" applyNumberFormat="1" applyFont="1" applyBorder="1" applyAlignment="1">
      <alignment horizontal="right" wrapText="1"/>
    </xf>
    <xf numFmtId="10" fontId="15" fillId="0" borderId="10" xfId="0" applyNumberFormat="1" applyFont="1" applyBorder="1" applyAlignment="1">
      <alignment horizontal="right"/>
    </xf>
    <xf numFmtId="10" fontId="18" fillId="0" borderId="10" xfId="0" applyNumberFormat="1" applyFont="1" applyBorder="1" applyAlignment="1">
      <alignment horizontal="right"/>
    </xf>
    <xf numFmtId="9" fontId="21" fillId="0" borderId="46" xfId="0" applyNumberFormat="1" applyFont="1" applyBorder="1" applyAlignment="1">
      <alignment horizontal="center" vertical="top" wrapText="1"/>
    </xf>
    <xf numFmtId="0" fontId="0" fillId="0" borderId="157" xfId="0" applyFill="1" applyBorder="1" applyAlignment="1" applyProtection="1">
      <alignment horizontal="center"/>
      <protection locked="0"/>
    </xf>
    <xf numFmtId="1" fontId="42" fillId="0" borderId="73" xfId="0" applyNumberFormat="1" applyFont="1" applyFill="1" applyBorder="1" applyAlignment="1" applyProtection="1">
      <alignment horizontal="center"/>
      <protection locked="0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160" xfId="0" applyFont="1" applyBorder="1" applyAlignment="1">
      <alignment horizontal="center" vertical="center" wrapText="1"/>
    </xf>
    <xf numFmtId="0" fontId="4" fillId="0" borderId="15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right" vertical="center" wrapText="1"/>
    </xf>
    <xf numFmtId="0" fontId="4" fillId="0" borderId="160" xfId="0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0" fontId="4" fillId="0" borderId="159" xfId="0" applyFont="1" applyBorder="1" applyAlignment="1">
      <alignment horizontal="right" vertical="center" wrapText="1"/>
    </xf>
    <xf numFmtId="0" fontId="3" fillId="0" borderId="159" xfId="0" applyFont="1" applyBorder="1" applyAlignment="1">
      <alignment horizontal="right" vertical="center" wrapText="1"/>
    </xf>
    <xf numFmtId="0" fontId="3" fillId="0" borderId="159" xfId="0" applyFont="1" applyBorder="1" applyAlignment="1">
      <alignment horizontal="center" vertical="center" wrapText="1"/>
    </xf>
    <xf numFmtId="164" fontId="4" fillId="0" borderId="9" xfId="0" applyNumberFormat="1" applyFont="1" applyBorder="1" applyAlignment="1">
      <alignment horizontal="right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4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16" fillId="0" borderId="161" xfId="0" applyFont="1" applyBorder="1" applyAlignment="1">
      <alignment horizontal="right" wrapText="1"/>
    </xf>
    <xf numFmtId="0" fontId="16" fillId="0" borderId="150" xfId="0" applyFont="1" applyBorder="1" applyAlignment="1">
      <alignment horizontal="right" vertical="top" wrapText="1"/>
    </xf>
    <xf numFmtId="0" fontId="16" fillId="0" borderId="150" xfId="0" applyFont="1" applyBorder="1" applyAlignment="1">
      <alignment horizontal="right"/>
    </xf>
    <xf numFmtId="0" fontId="17" fillId="0" borderId="150" xfId="0" applyFont="1" applyBorder="1" applyAlignment="1">
      <alignment horizontal="right" vertical="top" wrapText="1"/>
    </xf>
    <xf numFmtId="0" fontId="16" fillId="0" borderId="151" xfId="0" applyFont="1" applyBorder="1" applyAlignment="1">
      <alignment horizontal="right"/>
    </xf>
    <xf numFmtId="0" fontId="16" fillId="0" borderId="162" xfId="0" applyFont="1" applyBorder="1" applyAlignment="1">
      <alignment horizontal="center" wrapText="1"/>
    </xf>
    <xf numFmtId="0" fontId="16" fillId="0" borderId="155" xfId="0" applyFont="1" applyBorder="1" applyAlignment="1">
      <alignment wrapText="1"/>
    </xf>
    <xf numFmtId="0" fontId="16" fillId="0" borderId="163" xfId="0" applyFont="1" applyBorder="1" applyAlignment="1">
      <alignment wrapText="1"/>
    </xf>
    <xf numFmtId="0" fontId="18" fillId="0" borderId="164" xfId="0" applyFont="1" applyBorder="1"/>
    <xf numFmtId="0" fontId="18" fillId="0" borderId="28" xfId="0" applyFont="1" applyBorder="1"/>
    <xf numFmtId="10" fontId="15" fillId="0" borderId="24" xfId="0" applyNumberFormat="1" applyFont="1" applyBorder="1" applyAlignment="1">
      <alignment horizontal="right"/>
    </xf>
    <xf numFmtId="0" fontId="2" fillId="0" borderId="17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3" fillId="0" borderId="27" xfId="0" applyFont="1" applyBorder="1" applyAlignment="1">
      <alignment horizontal="right" wrapText="1"/>
    </xf>
    <xf numFmtId="0" fontId="0" fillId="0" borderId="28" xfId="0" applyBorder="1" applyAlignment="1">
      <alignment horizontal="right" wrapText="1"/>
    </xf>
    <xf numFmtId="0" fontId="0" fillId="0" borderId="24" xfId="0" applyBorder="1" applyAlignment="1">
      <alignment horizontal="right" wrapText="1"/>
    </xf>
    <xf numFmtId="0" fontId="2" fillId="3" borderId="19" xfId="0" applyFont="1" applyFill="1" applyBorder="1" applyAlignment="1">
      <alignment horizontal="center"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3" borderId="21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2" fillId="0" borderId="158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30" xfId="0" applyFont="1" applyBorder="1" applyAlignment="1">
      <alignment horizontal="center"/>
    </xf>
    <xf numFmtId="0" fontId="14" fillId="0" borderId="34" xfId="0" applyFont="1" applyBorder="1" applyAlignment="1">
      <alignment horizontal="center" wrapText="1"/>
    </xf>
    <xf numFmtId="0" fontId="14" fillId="0" borderId="35" xfId="0" applyFont="1" applyBorder="1" applyAlignment="1">
      <alignment horizontal="center" wrapText="1"/>
    </xf>
    <xf numFmtId="0" fontId="14" fillId="0" borderId="36" xfId="0" applyFont="1" applyBorder="1" applyAlignment="1">
      <alignment horizontal="center" wrapText="1"/>
    </xf>
    <xf numFmtId="0" fontId="14" fillId="0" borderId="37" xfId="0" applyFont="1" applyBorder="1" applyAlignment="1">
      <alignment horizontal="center" wrapText="1"/>
    </xf>
    <xf numFmtId="0" fontId="14" fillId="0" borderId="38" xfId="0" applyFont="1" applyBorder="1" applyAlignment="1">
      <alignment horizontal="center" wrapText="1"/>
    </xf>
    <xf numFmtId="0" fontId="14" fillId="0" borderId="39" xfId="0" applyFont="1" applyBorder="1" applyAlignment="1">
      <alignment horizontal="center" wrapText="1"/>
    </xf>
    <xf numFmtId="0" fontId="22" fillId="5" borderId="53" xfId="0" applyFont="1" applyFill="1" applyBorder="1" applyAlignment="1">
      <alignment horizontal="justify" vertical="top" wrapText="1"/>
    </xf>
    <xf numFmtId="0" fontId="22" fillId="5" borderId="54" xfId="0" applyFont="1" applyFill="1" applyBorder="1" applyAlignment="1">
      <alignment horizontal="justify" vertical="top" wrapText="1"/>
    </xf>
    <xf numFmtId="0" fontId="22" fillId="5" borderId="55" xfId="0" applyFont="1" applyFill="1" applyBorder="1" applyAlignment="1">
      <alignment horizontal="justify" vertical="top" wrapText="1"/>
    </xf>
    <xf numFmtId="0" fontId="22" fillId="5" borderId="56" xfId="0" applyFont="1" applyFill="1" applyBorder="1" applyAlignment="1">
      <alignment horizontal="justify" vertical="top" wrapText="1"/>
    </xf>
    <xf numFmtId="0" fontId="22" fillId="5" borderId="42" xfId="0" applyFont="1" applyFill="1" applyBorder="1" applyAlignment="1">
      <alignment horizontal="justify" vertical="top" wrapText="1"/>
    </xf>
    <xf numFmtId="0" fontId="22" fillId="5" borderId="15" xfId="0" applyFont="1" applyFill="1" applyBorder="1" applyAlignment="1">
      <alignment horizontal="justify" vertical="top" wrapText="1"/>
    </xf>
    <xf numFmtId="0" fontId="21" fillId="5" borderId="57" xfId="0" applyFont="1" applyFill="1" applyBorder="1" applyAlignment="1">
      <alignment horizontal="right" wrapText="1"/>
    </xf>
    <xf numFmtId="0" fontId="21" fillId="5" borderId="58" xfId="0" applyFont="1" applyFill="1" applyBorder="1" applyAlignment="1">
      <alignment horizontal="right" wrapText="1"/>
    </xf>
    <xf numFmtId="0" fontId="21" fillId="5" borderId="59" xfId="0" applyFont="1" applyFill="1" applyBorder="1" applyAlignment="1">
      <alignment horizontal="right" wrapText="1"/>
    </xf>
    <xf numFmtId="0" fontId="34" fillId="8" borderId="80" xfId="0" applyFont="1" applyFill="1" applyBorder="1" applyAlignment="1">
      <alignment horizontal="center" vertical="center"/>
    </xf>
    <xf numFmtId="0" fontId="35" fillId="0" borderId="54" xfId="0" applyFont="1" applyBorder="1" applyAlignment="1"/>
    <xf numFmtId="0" fontId="35" fillId="0" borderId="81" xfId="0" applyFont="1" applyBorder="1" applyAlignment="1"/>
    <xf numFmtId="0" fontId="3" fillId="0" borderId="26" xfId="0" applyFont="1" applyBorder="1" applyAlignment="1">
      <alignment horizontal="left"/>
    </xf>
    <xf numFmtId="0" fontId="2" fillId="3" borderId="20" xfId="0" applyFont="1" applyFill="1" applyBorder="1" applyAlignment="1">
      <alignment horizontal="center" vertical="top"/>
    </xf>
    <xf numFmtId="0" fontId="2" fillId="3" borderId="19" xfId="0" applyFont="1" applyFill="1" applyBorder="1" applyAlignment="1">
      <alignment horizontal="center" vertical="top"/>
    </xf>
    <xf numFmtId="0" fontId="2" fillId="3" borderId="21" xfId="0" applyFont="1" applyFill="1" applyBorder="1" applyAlignment="1">
      <alignment horizontal="center" vertical="top"/>
    </xf>
    <xf numFmtId="0" fontId="2" fillId="3" borderId="11" xfId="0" applyFont="1" applyFill="1" applyBorder="1" applyAlignment="1">
      <alignment horizontal="right"/>
    </xf>
    <xf numFmtId="0" fontId="0" fillId="3" borderId="12" xfId="0" applyFill="1" applyBorder="1" applyAlignment="1">
      <alignment horizontal="right"/>
    </xf>
    <xf numFmtId="0" fontId="0" fillId="3" borderId="9" xfId="0" applyFill="1" applyBorder="1" applyAlignment="1">
      <alignment horizontal="right"/>
    </xf>
    <xf numFmtId="0" fontId="1" fillId="0" borderId="16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left" vertical="top"/>
    </xf>
    <xf numFmtId="0" fontId="3" fillId="0" borderId="20" xfId="0" applyFont="1" applyBorder="1" applyAlignment="1"/>
    <xf numFmtId="0" fontId="3" fillId="0" borderId="21" xfId="0" applyFont="1" applyBorder="1" applyAlignment="1"/>
    <xf numFmtId="0" fontId="15" fillId="0" borderId="44" xfId="0" applyFont="1" applyBorder="1" applyAlignment="1"/>
    <xf numFmtId="0" fontId="15" fillId="2" borderId="43" xfId="0" applyFont="1" applyFill="1" applyBorder="1" applyAlignment="1"/>
    <xf numFmtId="0" fontId="15" fillId="2" borderId="6" xfId="0" applyFont="1" applyFill="1" applyBorder="1" applyAlignment="1"/>
    <xf numFmtId="0" fontId="18" fillId="0" borderId="19" xfId="0" applyFont="1" applyBorder="1" applyAlignment="1">
      <alignment horizontal="center"/>
    </xf>
    <xf numFmtId="0" fontId="18" fillId="0" borderId="20" xfId="0" applyFont="1" applyBorder="1" applyAlignment="1">
      <alignment horizontal="center"/>
    </xf>
    <xf numFmtId="0" fontId="18" fillId="0" borderId="21" xfId="0" applyFont="1" applyBorder="1" applyAlignment="1">
      <alignment horizontal="center"/>
    </xf>
    <xf numFmtId="0" fontId="15" fillId="2" borderId="11" xfId="0" applyFont="1" applyFill="1" applyBorder="1" applyAlignment="1"/>
    <xf numFmtId="0" fontId="15" fillId="2" borderId="12" xfId="0" applyFont="1" applyFill="1" applyBorder="1" applyAlignment="1"/>
    <xf numFmtId="0" fontId="15" fillId="0" borderId="28" xfId="0" applyFont="1" applyBorder="1" applyAlignment="1"/>
    <xf numFmtId="0" fontId="21" fillId="10" borderId="2" xfId="0" applyFont="1" applyFill="1" applyBorder="1" applyAlignment="1">
      <alignment horizontal="center" vertical="top" wrapText="1"/>
    </xf>
    <xf numFmtId="0" fontId="21" fillId="10" borderId="3" xfId="0" applyFont="1" applyFill="1" applyBorder="1" applyAlignment="1">
      <alignment horizontal="center" vertical="top" wrapText="1"/>
    </xf>
    <xf numFmtId="0" fontId="21" fillId="10" borderId="4" xfId="0" applyFont="1" applyFill="1" applyBorder="1" applyAlignment="1">
      <alignment horizontal="center" vertical="top" wrapText="1"/>
    </xf>
    <xf numFmtId="0" fontId="21" fillId="10" borderId="34" xfId="0" applyFont="1" applyFill="1" applyBorder="1" applyAlignment="1">
      <alignment horizontal="center" vertical="top" wrapText="1"/>
    </xf>
    <xf numFmtId="0" fontId="21" fillId="10" borderId="35" xfId="0" applyFont="1" applyFill="1" applyBorder="1" applyAlignment="1">
      <alignment horizontal="center" vertical="top" wrapText="1"/>
    </xf>
    <xf numFmtId="0" fontId="21" fillId="10" borderId="18" xfId="0" applyFont="1" applyFill="1" applyBorder="1" applyAlignment="1">
      <alignment horizontal="center" vertical="top" wrapText="1"/>
    </xf>
    <xf numFmtId="0" fontId="21" fillId="10" borderId="50" xfId="0" applyFont="1" applyFill="1" applyBorder="1" applyAlignment="1">
      <alignment horizontal="center" vertical="top" wrapText="1"/>
    </xf>
    <xf numFmtId="0" fontId="21" fillId="10" borderId="51" xfId="0" applyFont="1" applyFill="1" applyBorder="1" applyAlignment="1">
      <alignment horizontal="center" vertical="top" wrapText="1"/>
    </xf>
    <xf numFmtId="0" fontId="22" fillId="10" borderId="9" xfId="0" applyFont="1" applyFill="1" applyBorder="1" applyAlignment="1">
      <alignment horizontal="center" vertical="top" wrapText="1"/>
    </xf>
    <xf numFmtId="0" fontId="22" fillId="10" borderId="52" xfId="0" applyFont="1" applyFill="1" applyBorder="1" applyAlignment="1">
      <alignment horizontal="justify" vertical="top" wrapText="1"/>
    </xf>
    <xf numFmtId="0" fontId="22" fillId="10" borderId="13" xfId="0" applyFont="1" applyFill="1" applyBorder="1" applyAlignment="1">
      <alignment horizontal="justify" vertical="top" wrapText="1"/>
    </xf>
    <xf numFmtId="0" fontId="2" fillId="0" borderId="165" xfId="0" applyFont="1" applyBorder="1" applyAlignment="1">
      <alignment horizontal="center" vertical="top" wrapText="1"/>
    </xf>
    <xf numFmtId="0" fontId="2" fillId="0" borderId="160" xfId="0" applyFont="1" applyBorder="1" applyAlignment="1">
      <alignment wrapText="1"/>
    </xf>
    <xf numFmtId="0" fontId="26" fillId="0" borderId="160" xfId="0" applyFont="1" applyBorder="1" applyAlignment="1">
      <alignment wrapText="1"/>
    </xf>
    <xf numFmtId="0" fontId="26" fillId="0" borderId="160" xfId="0" applyFont="1" applyBorder="1" applyAlignment="1">
      <alignment horizontal="justify" wrapText="1"/>
    </xf>
    <xf numFmtId="0" fontId="2" fillId="6" borderId="38" xfId="0" applyFont="1" applyFill="1" applyBorder="1" applyAlignment="1">
      <alignment horizontal="justify" vertical="top" wrapText="1"/>
    </xf>
    <xf numFmtId="0" fontId="2" fillId="6" borderId="166" xfId="0" applyFont="1" applyFill="1" applyBorder="1" applyAlignment="1">
      <alignment horizontal="justify" vertical="top" wrapText="1"/>
    </xf>
    <xf numFmtId="0" fontId="0" fillId="4" borderId="82" xfId="0" applyFill="1" applyBorder="1" applyAlignment="1">
      <alignment horizontal="center"/>
    </xf>
    <xf numFmtId="0" fontId="33" fillId="7" borderId="35" xfId="0" applyFont="1" applyFill="1" applyBorder="1" applyAlignment="1">
      <alignment horizontal="center"/>
    </xf>
    <xf numFmtId="0" fontId="47" fillId="8" borderId="139" xfId="0" applyFont="1" applyFill="1" applyBorder="1" applyAlignment="1">
      <alignment horizontal="center"/>
    </xf>
    <xf numFmtId="0" fontId="34" fillId="8" borderId="67" xfId="0" applyFont="1" applyFill="1" applyBorder="1" applyAlignment="1">
      <alignment horizontal="center" vertical="center"/>
    </xf>
    <xf numFmtId="0" fontId="35" fillId="8" borderId="141" xfId="0" applyFont="1" applyFill="1" applyBorder="1" applyAlignment="1"/>
    <xf numFmtId="0" fontId="47" fillId="8" borderId="141" xfId="0" applyFont="1" applyFill="1" applyBorder="1" applyAlignment="1">
      <alignment horizontal="center"/>
    </xf>
    <xf numFmtId="0" fontId="35" fillId="8" borderId="140" xfId="0" applyFont="1" applyFill="1" applyBorder="1" applyAlignment="1"/>
    <xf numFmtId="0" fontId="35" fillId="8" borderId="67" xfId="0" applyFont="1" applyFill="1" applyBorder="1" applyAlignment="1"/>
    <xf numFmtId="0" fontId="35" fillId="8" borderId="141" xfId="0" applyFont="1" applyFill="1" applyBorder="1" applyAlignment="1">
      <alignment horizontal="center"/>
    </xf>
    <xf numFmtId="0" fontId="0" fillId="8" borderId="65" xfId="0" applyFill="1" applyBorder="1" applyAlignment="1">
      <alignment horizontal="center"/>
    </xf>
    <xf numFmtId="0" fontId="0" fillId="8" borderId="139" xfId="0" applyFill="1" applyBorder="1"/>
    <xf numFmtId="0" fontId="0" fillId="8" borderId="66" xfId="0" applyFill="1" applyBorder="1"/>
    <xf numFmtId="0" fontId="35" fillId="8" borderId="54" xfId="0" applyFont="1" applyFill="1" applyBorder="1" applyAlignment="1"/>
    <xf numFmtId="0" fontId="35" fillId="8" borderId="81" xfId="0" applyFont="1" applyFill="1" applyBorder="1" applyAlignment="1"/>
    <xf numFmtId="0" fontId="0" fillId="8" borderId="141" xfId="0" applyFill="1" applyBorder="1"/>
    <xf numFmtId="0" fontId="34" fillId="8" borderId="141" xfId="0" applyFont="1" applyFill="1" applyBorder="1" applyAlignment="1">
      <alignment horizontal="center" vertical="center"/>
    </xf>
    <xf numFmtId="0" fontId="34" fillId="8" borderId="140" xfId="0" applyFont="1" applyFill="1" applyBorder="1" applyAlignment="1">
      <alignment horizontal="center" vertical="center"/>
    </xf>
    <xf numFmtId="0" fontId="35" fillId="0" borderId="141" xfId="0" applyFont="1" applyBorder="1" applyAlignment="1"/>
    <xf numFmtId="0" fontId="35" fillId="0" borderId="140" xfId="0" applyFont="1" applyBorder="1" applyAlignment="1"/>
    <xf numFmtId="0" fontId="0" fillId="4" borderId="44" xfId="0" applyFill="1" applyBorder="1" applyAlignment="1">
      <alignment wrapText="1"/>
    </xf>
    <xf numFmtId="0" fontId="31" fillId="7" borderId="20" xfId="0" applyFont="1" applyFill="1" applyBorder="1" applyAlignment="1">
      <alignment horizontal="left"/>
    </xf>
    <xf numFmtId="0" fontId="31" fillId="7" borderId="20" xfId="0" applyFont="1" applyFill="1" applyBorder="1" applyAlignment="1">
      <alignment horizontal="center"/>
    </xf>
    <xf numFmtId="1" fontId="31" fillId="7" borderId="20" xfId="0" applyNumberFormat="1" applyFont="1" applyFill="1" applyBorder="1" applyAlignment="1">
      <alignment horizontal="center"/>
    </xf>
    <xf numFmtId="1" fontId="31" fillId="7" borderId="100" xfId="0" applyNumberFormat="1" applyFont="1" applyFill="1" applyBorder="1" applyAlignment="1">
      <alignment horizontal="center"/>
    </xf>
    <xf numFmtId="0" fontId="40" fillId="10" borderId="167" xfId="0" applyFont="1" applyFill="1" applyBorder="1" applyAlignment="1">
      <alignment wrapText="1"/>
    </xf>
    <xf numFmtId="0" fontId="40" fillId="10" borderId="84" xfId="0" applyFont="1" applyFill="1" applyBorder="1" applyAlignment="1">
      <alignment wrapText="1"/>
    </xf>
    <xf numFmtId="0" fontId="40" fillId="10" borderId="54" xfId="0" applyFont="1" applyFill="1" applyBorder="1" applyAlignment="1">
      <alignment horizontal="center" wrapText="1"/>
    </xf>
    <xf numFmtId="0" fontId="40" fillId="10" borderId="81" xfId="0" applyFont="1" applyFill="1" applyBorder="1" applyAlignment="1">
      <alignment horizontal="center" wrapText="1"/>
    </xf>
    <xf numFmtId="0" fontId="0" fillId="10" borderId="53" xfId="0" applyFill="1" applyBorder="1"/>
    <xf numFmtId="0" fontId="0" fillId="10" borderId="60" xfId="0" applyFill="1" applyBorder="1"/>
    <xf numFmtId="0" fontId="40" fillId="10" borderId="61" xfId="0" applyFont="1" applyFill="1" applyBorder="1" applyAlignment="1">
      <alignment horizontal="center" wrapText="1"/>
    </xf>
    <xf numFmtId="0" fontId="40" fillId="10" borderId="132" xfId="0" applyFont="1" applyFill="1" applyBorder="1" applyAlignment="1">
      <alignment horizontal="center" wrapText="1"/>
    </xf>
    <xf numFmtId="0" fontId="40" fillId="10" borderId="168" xfId="0" applyFont="1" applyFill="1" applyBorder="1" applyAlignment="1">
      <alignment horizontal="center"/>
    </xf>
    <xf numFmtId="0" fontId="40" fillId="10" borderId="169" xfId="0" applyFont="1" applyFill="1" applyBorder="1" applyAlignment="1">
      <alignment horizontal="center"/>
    </xf>
    <xf numFmtId="0" fontId="40" fillId="10" borderId="170" xfId="0" applyFont="1" applyFill="1" applyBorder="1" applyAlignment="1">
      <alignment horizontal="center"/>
    </xf>
    <xf numFmtId="0" fontId="0" fillId="8" borderId="67" xfId="0" applyFill="1" applyBorder="1" applyAlignment="1"/>
    <xf numFmtId="0" fontId="0" fillId="8" borderId="141" xfId="0" applyFill="1" applyBorder="1" applyAlignment="1"/>
    <xf numFmtId="0" fontId="0" fillId="8" borderId="140" xfId="0" applyFill="1" applyBorder="1" applyAlignment="1"/>
    <xf numFmtId="0" fontId="34" fillId="8" borderId="141" xfId="2" applyFill="1" applyBorder="1" applyAlignment="1">
      <alignment horizontal="center"/>
    </xf>
    <xf numFmtId="0" fontId="48" fillId="4" borderId="175" xfId="3" applyFill="1" applyAlignment="1">
      <alignment horizontal="center" wrapText="1"/>
    </xf>
    <xf numFmtId="1" fontId="48" fillId="4" borderId="175" xfId="3" applyNumberFormat="1" applyFill="1" applyAlignment="1">
      <alignment horizontal="center" wrapText="1"/>
    </xf>
    <xf numFmtId="0" fontId="14" fillId="7" borderId="174" xfId="3" applyFont="1" applyFill="1" applyBorder="1" applyAlignment="1">
      <alignment horizontal="center" wrapText="1"/>
    </xf>
    <xf numFmtId="1" fontId="48" fillId="4" borderId="176" xfId="3" applyNumberFormat="1" applyFill="1" applyBorder="1" applyAlignment="1">
      <alignment horizontal="center" wrapText="1"/>
    </xf>
    <xf numFmtId="0" fontId="48" fillId="4" borderId="177" xfId="3" applyFill="1" applyBorder="1" applyAlignment="1">
      <alignment horizontal="left"/>
    </xf>
    <xf numFmtId="0" fontId="48" fillId="4" borderId="97" xfId="4" applyFill="1" applyBorder="1" applyAlignment="1">
      <alignment horizontal="left"/>
    </xf>
    <xf numFmtId="0" fontId="48" fillId="4" borderId="102" xfId="4" applyFill="1" applyBorder="1" applyAlignment="1">
      <alignment horizontal="left"/>
    </xf>
    <xf numFmtId="1" fontId="49" fillId="0" borderId="71" xfId="6" applyNumberFormat="1" applyBorder="1" applyAlignment="1" applyProtection="1">
      <alignment horizontal="center"/>
      <protection locked="0"/>
    </xf>
    <xf numFmtId="1" fontId="49" fillId="0" borderId="87" xfId="6" applyNumberFormat="1" applyBorder="1" applyAlignment="1" applyProtection="1">
      <alignment horizontal="center"/>
      <protection locked="0"/>
    </xf>
    <xf numFmtId="1" fontId="49" fillId="0" borderId="73" xfId="6" applyNumberFormat="1" applyBorder="1" applyAlignment="1" applyProtection="1">
      <alignment horizontal="center"/>
      <protection locked="0"/>
    </xf>
    <xf numFmtId="0" fontId="49" fillId="0" borderId="73" xfId="6" applyBorder="1" applyAlignment="1" applyProtection="1">
      <alignment horizontal="center"/>
      <protection locked="0"/>
    </xf>
    <xf numFmtId="1" fontId="49" fillId="0" borderId="111" xfId="6" applyNumberFormat="1" applyBorder="1" applyAlignment="1" applyProtection="1">
      <alignment horizontal="center"/>
      <protection locked="0"/>
    </xf>
    <xf numFmtId="1" fontId="49" fillId="0" borderId="112" xfId="6" applyNumberFormat="1" applyBorder="1" applyAlignment="1" applyProtection="1">
      <alignment horizontal="center"/>
      <protection locked="0"/>
    </xf>
    <xf numFmtId="0" fontId="49" fillId="0" borderId="95" xfId="6" applyBorder="1" applyAlignment="1" applyProtection="1">
      <alignment horizontal="center"/>
      <protection locked="0"/>
    </xf>
    <xf numFmtId="1" fontId="49" fillId="0" borderId="96" xfId="6" applyNumberFormat="1" applyBorder="1" applyAlignment="1" applyProtection="1">
      <alignment horizontal="center"/>
      <protection locked="0"/>
    </xf>
    <xf numFmtId="1" fontId="49" fillId="0" borderId="95" xfId="6" applyNumberFormat="1" applyBorder="1" applyAlignment="1" applyProtection="1">
      <alignment horizontal="center"/>
      <protection locked="0"/>
    </xf>
    <xf numFmtId="1" fontId="49" fillId="0" borderId="105" xfId="6" applyNumberFormat="1" applyBorder="1" applyAlignment="1" applyProtection="1">
      <alignment horizontal="center"/>
      <protection locked="0"/>
    </xf>
    <xf numFmtId="1" fontId="49" fillId="0" borderId="94" xfId="6" applyNumberFormat="1" applyBorder="1" applyAlignment="1">
      <alignment horizontal="center" wrapText="1"/>
    </xf>
    <xf numFmtId="1" fontId="49" fillId="0" borderId="95" xfId="6" applyNumberFormat="1" applyBorder="1" applyAlignment="1">
      <alignment horizontal="center" wrapText="1"/>
    </xf>
    <xf numFmtId="1" fontId="49" fillId="0" borderId="96" xfId="6" applyNumberFormat="1" applyBorder="1" applyAlignment="1">
      <alignment horizontal="center" wrapText="1"/>
    </xf>
    <xf numFmtId="1" fontId="49" fillId="0" borderId="92" xfId="6" applyNumberFormat="1" applyBorder="1" applyAlignment="1">
      <alignment horizontal="center" wrapText="1"/>
    </xf>
    <xf numFmtId="0" fontId="50" fillId="0" borderId="68" xfId="5" applyBorder="1" applyAlignment="1" applyProtection="1">
      <alignment horizontal="center"/>
      <protection locked="0"/>
    </xf>
    <xf numFmtId="0" fontId="50" fillId="0" borderId="71" xfId="5" applyBorder="1" applyAlignment="1" applyProtection="1">
      <alignment horizontal="center"/>
      <protection locked="0"/>
    </xf>
    <xf numFmtId="0" fontId="50" fillId="0" borderId="72" xfId="5" applyBorder="1" applyAlignment="1" applyProtection="1">
      <alignment horizontal="center"/>
      <protection locked="0"/>
    </xf>
    <xf numFmtId="0" fontId="50" fillId="0" borderId="73" xfId="5" applyBorder="1" applyAlignment="1" applyProtection="1">
      <alignment horizontal="center"/>
      <protection locked="0"/>
    </xf>
    <xf numFmtId="0" fontId="50" fillId="0" borderId="76" xfId="5" applyBorder="1" applyAlignment="1" applyProtection="1">
      <alignment horizontal="center"/>
      <protection locked="0"/>
    </xf>
    <xf numFmtId="0" fontId="50" fillId="0" borderId="83" xfId="5" applyBorder="1" applyAlignment="1" applyProtection="1">
      <alignment horizontal="center"/>
      <protection locked="0"/>
    </xf>
    <xf numFmtId="0" fontId="50" fillId="0" borderId="111" xfId="5" applyBorder="1" applyAlignment="1" applyProtection="1">
      <alignment horizontal="center"/>
      <protection locked="0"/>
    </xf>
    <xf numFmtId="0" fontId="50" fillId="0" borderId="94" xfId="5" applyBorder="1" applyAlignment="1" applyProtection="1">
      <alignment horizontal="center"/>
      <protection locked="0"/>
    </xf>
    <xf numFmtId="0" fontId="50" fillId="0" borderId="95" xfId="5" applyBorder="1" applyAlignment="1" applyProtection="1">
      <alignment horizontal="center"/>
      <protection locked="0"/>
    </xf>
    <xf numFmtId="0" fontId="50" fillId="0" borderId="145" xfId="5" applyBorder="1" applyAlignment="1" applyProtection="1">
      <alignment horizontal="center"/>
      <protection locked="0"/>
    </xf>
    <xf numFmtId="0" fontId="50" fillId="0" borderId="138" xfId="5" applyBorder="1" applyAlignment="1" applyProtection="1">
      <alignment horizontal="center"/>
      <protection locked="0"/>
    </xf>
    <xf numFmtId="0" fontId="50" fillId="0" borderId="105" xfId="5" applyBorder="1" applyAlignment="1" applyProtection="1">
      <alignment horizontal="center"/>
      <protection locked="0"/>
    </xf>
  </cellXfs>
  <cellStyles count="7">
    <cellStyle name="Heading 1" xfId="3" builtinId="16" customBuiltin="1"/>
    <cellStyle name="Heading 2" xfId="4" builtinId="17" customBuiltin="1"/>
    <cellStyle name="Input" xfId="5" builtinId="20" customBuiltin="1"/>
    <cellStyle name="Normal" xfId="0" builtinId="0"/>
    <cellStyle name="Normal 2" xfId="1"/>
    <cellStyle name="Output" xfId="6" builtinId="21" customBuiltin="1"/>
    <cellStyle name="Title" xfId="2" builtinId="1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trick.mcdowell/Documents/Fire%20MGMT/Prevention/Prevention%20Plans/Horton%202012/work%20area/TABLE%208%20-%20Cost%20Benefit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REFERENCE DATA"/>
    </sheetNames>
    <sheetDataSet>
      <sheetData sheetId="0" refreshError="1"/>
      <sheetData sheetId="1">
        <row r="1">
          <cell r="A1" t="str">
            <v>Pacific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7"/>
  <sheetViews>
    <sheetView workbookViewId="0">
      <selection activeCell="Q15" sqref="Q15"/>
    </sheetView>
  </sheetViews>
  <sheetFormatPr defaultRowHeight="15" x14ac:dyDescent="0.25"/>
  <cols>
    <col min="1" max="1" width="18.28515625" customWidth="1"/>
    <col min="13" max="13" width="11.5703125" bestFit="1" customWidth="1"/>
  </cols>
  <sheetData>
    <row r="1" spans="1:13" ht="16.5" thickTop="1" thickBot="1" x14ac:dyDescent="0.3">
      <c r="A1" s="386"/>
      <c r="B1" s="417"/>
      <c r="C1" s="418"/>
      <c r="D1" s="418"/>
      <c r="E1" s="418"/>
      <c r="F1" s="418"/>
      <c r="G1" s="420" t="s">
        <v>1</v>
      </c>
      <c r="H1" s="418"/>
      <c r="I1" s="418"/>
      <c r="J1" s="418"/>
      <c r="K1" s="418"/>
      <c r="L1" s="418"/>
      <c r="M1" s="419"/>
    </row>
    <row r="2" spans="1:13" ht="32.25" customHeight="1" thickBot="1" x14ac:dyDescent="0.3">
      <c r="A2" s="387" t="s">
        <v>0</v>
      </c>
      <c r="B2" s="377">
        <v>2008</v>
      </c>
      <c r="C2" s="377">
        <v>2009</v>
      </c>
      <c r="D2" s="377">
        <v>2010</v>
      </c>
      <c r="E2" s="377">
        <v>2011</v>
      </c>
      <c r="F2" s="377">
        <v>2012</v>
      </c>
      <c r="G2" s="377">
        <v>2013</v>
      </c>
      <c r="H2" s="377">
        <v>2014</v>
      </c>
      <c r="I2" s="377">
        <v>2015</v>
      </c>
      <c r="J2" s="377">
        <v>2016</v>
      </c>
      <c r="K2" s="377">
        <v>2017</v>
      </c>
      <c r="L2" s="377" t="s">
        <v>2</v>
      </c>
      <c r="M2" s="388" t="s">
        <v>18</v>
      </c>
    </row>
    <row r="3" spans="1:13" ht="15.75" thickBot="1" x14ac:dyDescent="0.3">
      <c r="A3" s="383"/>
      <c r="B3" s="384"/>
      <c r="C3" s="384"/>
      <c r="D3" s="384"/>
      <c r="E3" s="384"/>
      <c r="F3" s="411"/>
      <c r="G3" s="411" t="s">
        <v>16</v>
      </c>
      <c r="H3" s="384"/>
      <c r="I3" s="384"/>
      <c r="J3" s="384"/>
      <c r="K3" s="384"/>
      <c r="L3" s="384"/>
      <c r="M3" s="385"/>
    </row>
    <row r="4" spans="1:13" ht="15.75" thickBot="1" x14ac:dyDescent="0.3">
      <c r="A4" s="1" t="s">
        <v>3</v>
      </c>
      <c r="B4" s="347">
        <v>50</v>
      </c>
      <c r="C4" s="348">
        <v>50</v>
      </c>
      <c r="D4" s="348">
        <v>50</v>
      </c>
      <c r="E4" s="360">
        <v>50</v>
      </c>
      <c r="F4" s="361">
        <v>50</v>
      </c>
      <c r="G4" s="349">
        <v>50</v>
      </c>
      <c r="H4" s="349">
        <v>50</v>
      </c>
      <c r="I4" s="349">
        <v>50</v>
      </c>
      <c r="J4" s="349">
        <v>50</v>
      </c>
      <c r="K4" s="349">
        <v>50</v>
      </c>
      <c r="L4" s="350">
        <f>SUM(B4:K4)</f>
        <v>500</v>
      </c>
      <c r="M4" s="4">
        <f>L4/$L$15</f>
        <v>0.10957703265395573</v>
      </c>
    </row>
    <row r="5" spans="1:13" ht="15.75" thickBot="1" x14ac:dyDescent="0.3">
      <c r="A5" s="1" t="s">
        <v>4</v>
      </c>
      <c r="B5" s="347">
        <v>50</v>
      </c>
      <c r="C5" s="348">
        <v>50</v>
      </c>
      <c r="D5" s="348">
        <v>50</v>
      </c>
      <c r="E5" s="360">
        <v>50</v>
      </c>
      <c r="F5" s="362">
        <v>50</v>
      </c>
      <c r="G5" s="348">
        <v>50</v>
      </c>
      <c r="H5" s="348">
        <v>50</v>
      </c>
      <c r="I5" s="348">
        <v>50</v>
      </c>
      <c r="J5" s="348">
        <v>50</v>
      </c>
      <c r="K5" s="348">
        <v>50</v>
      </c>
      <c r="L5" s="350">
        <f t="shared" ref="L5:L12" si="0">SUM(B5:K5)</f>
        <v>500</v>
      </c>
      <c r="M5" s="4">
        <f t="shared" ref="M5:M15" si="1">L5/$L$15</f>
        <v>0.10957703265395573</v>
      </c>
    </row>
    <row r="6" spans="1:13" ht="15.75" thickBot="1" x14ac:dyDescent="0.3">
      <c r="A6" s="1" t="s">
        <v>5</v>
      </c>
      <c r="B6" s="347">
        <v>50</v>
      </c>
      <c r="C6" s="348">
        <v>50</v>
      </c>
      <c r="D6" s="348">
        <v>50</v>
      </c>
      <c r="E6" s="360">
        <v>50</v>
      </c>
      <c r="F6" s="362">
        <v>50</v>
      </c>
      <c r="G6" s="348">
        <v>50</v>
      </c>
      <c r="H6" s="348">
        <v>50</v>
      </c>
      <c r="I6" s="348">
        <v>50</v>
      </c>
      <c r="J6" s="348">
        <v>50</v>
      </c>
      <c r="K6" s="348">
        <v>50</v>
      </c>
      <c r="L6" s="350">
        <f t="shared" si="0"/>
        <v>500</v>
      </c>
      <c r="M6" s="4">
        <f t="shared" si="1"/>
        <v>0.10957703265395573</v>
      </c>
    </row>
    <row r="7" spans="1:13" ht="15.75" thickBot="1" x14ac:dyDescent="0.3">
      <c r="A7" s="1" t="s">
        <v>6</v>
      </c>
      <c r="B7" s="347">
        <v>50</v>
      </c>
      <c r="C7" s="348">
        <v>50</v>
      </c>
      <c r="D7" s="348">
        <v>50</v>
      </c>
      <c r="E7" s="360">
        <v>50</v>
      </c>
      <c r="F7" s="362">
        <v>50</v>
      </c>
      <c r="G7" s="348">
        <v>50</v>
      </c>
      <c r="H7" s="348">
        <v>50</v>
      </c>
      <c r="I7" s="348">
        <v>50</v>
      </c>
      <c r="J7" s="348">
        <v>50</v>
      </c>
      <c r="K7" s="348">
        <v>50</v>
      </c>
      <c r="L7" s="350">
        <f t="shared" si="0"/>
        <v>500</v>
      </c>
      <c r="M7" s="4">
        <f t="shared" si="1"/>
        <v>0.10957703265395573</v>
      </c>
    </row>
    <row r="8" spans="1:13" ht="15.75" thickBot="1" x14ac:dyDescent="0.3">
      <c r="A8" s="1" t="s">
        <v>7</v>
      </c>
      <c r="B8" s="347">
        <v>50</v>
      </c>
      <c r="C8" s="348">
        <v>50</v>
      </c>
      <c r="D8" s="348">
        <v>50</v>
      </c>
      <c r="E8" s="360">
        <v>50</v>
      </c>
      <c r="F8" s="362">
        <v>50</v>
      </c>
      <c r="G8" s="348">
        <v>50</v>
      </c>
      <c r="H8" s="348">
        <v>50</v>
      </c>
      <c r="I8" s="348">
        <v>50</v>
      </c>
      <c r="J8" s="348">
        <v>50</v>
      </c>
      <c r="K8" s="348">
        <v>50</v>
      </c>
      <c r="L8" s="350">
        <f t="shared" si="0"/>
        <v>500</v>
      </c>
      <c r="M8" s="4">
        <f t="shared" si="1"/>
        <v>0.10957703265395573</v>
      </c>
    </row>
    <row r="9" spans="1:13" ht="15.75" thickBot="1" x14ac:dyDescent="0.3">
      <c r="A9" s="1" t="s">
        <v>8</v>
      </c>
      <c r="B9" s="347">
        <v>50</v>
      </c>
      <c r="C9" s="348">
        <v>50</v>
      </c>
      <c r="D9" s="348">
        <v>50</v>
      </c>
      <c r="E9" s="360">
        <v>50</v>
      </c>
      <c r="F9" s="362">
        <v>50</v>
      </c>
      <c r="G9" s="348">
        <v>50</v>
      </c>
      <c r="H9" s="348">
        <v>50</v>
      </c>
      <c r="I9" s="348">
        <v>50</v>
      </c>
      <c r="J9" s="348">
        <v>50</v>
      </c>
      <c r="K9" s="348">
        <v>50</v>
      </c>
      <c r="L9" s="350">
        <f t="shared" si="0"/>
        <v>500</v>
      </c>
      <c r="M9" s="4">
        <f t="shared" si="1"/>
        <v>0.10957703265395573</v>
      </c>
    </row>
    <row r="10" spans="1:13" ht="15.75" thickBot="1" x14ac:dyDescent="0.3">
      <c r="A10" s="1" t="s">
        <v>9</v>
      </c>
      <c r="B10" s="347">
        <v>50</v>
      </c>
      <c r="C10" s="348">
        <v>50</v>
      </c>
      <c r="D10" s="348">
        <v>50</v>
      </c>
      <c r="E10" s="360">
        <v>50</v>
      </c>
      <c r="F10" s="362">
        <v>50</v>
      </c>
      <c r="G10" s="348">
        <v>50</v>
      </c>
      <c r="H10" s="348">
        <v>50</v>
      </c>
      <c r="I10" s="348">
        <v>50</v>
      </c>
      <c r="J10" s="348">
        <v>50</v>
      </c>
      <c r="K10" s="348">
        <v>50</v>
      </c>
      <c r="L10" s="350">
        <f t="shared" si="0"/>
        <v>500</v>
      </c>
      <c r="M10" s="4">
        <f t="shared" si="1"/>
        <v>0.10957703265395573</v>
      </c>
    </row>
    <row r="11" spans="1:13" ht="15.75" thickBot="1" x14ac:dyDescent="0.3">
      <c r="A11" s="1" t="s">
        <v>10</v>
      </c>
      <c r="B11" s="347">
        <v>50</v>
      </c>
      <c r="C11" s="348">
        <v>50</v>
      </c>
      <c r="D11" s="348">
        <v>50</v>
      </c>
      <c r="E11" s="348">
        <v>50</v>
      </c>
      <c r="F11" s="348">
        <v>50</v>
      </c>
      <c r="G11" s="348">
        <v>50</v>
      </c>
      <c r="H11" s="348">
        <v>50</v>
      </c>
      <c r="I11" s="348">
        <v>50</v>
      </c>
      <c r="J11" s="348">
        <v>50</v>
      </c>
      <c r="K11" s="348">
        <v>50</v>
      </c>
      <c r="L11" s="350">
        <f t="shared" si="0"/>
        <v>500</v>
      </c>
      <c r="M11" s="4">
        <f t="shared" si="1"/>
        <v>0.10957703265395573</v>
      </c>
    </row>
    <row r="12" spans="1:13" ht="26.25" thickBot="1" x14ac:dyDescent="0.3">
      <c r="A12" s="2" t="s">
        <v>11</v>
      </c>
      <c r="B12" s="347">
        <v>50</v>
      </c>
      <c r="C12" s="348">
        <v>50</v>
      </c>
      <c r="D12" s="348">
        <v>50</v>
      </c>
      <c r="E12" s="348">
        <v>50</v>
      </c>
      <c r="F12" s="348">
        <v>50</v>
      </c>
      <c r="G12" s="348">
        <v>50</v>
      </c>
      <c r="H12" s="348">
        <v>50</v>
      </c>
      <c r="I12" s="348">
        <v>50</v>
      </c>
      <c r="J12" s="348">
        <v>50</v>
      </c>
      <c r="K12" s="348">
        <v>50</v>
      </c>
      <c r="L12" s="350">
        <f t="shared" si="0"/>
        <v>500</v>
      </c>
      <c r="M12" s="4">
        <f t="shared" si="1"/>
        <v>0.10957703265395573</v>
      </c>
    </row>
    <row r="13" spans="1:13" ht="30.75" customHeight="1" thickBot="1" x14ac:dyDescent="0.3">
      <c r="A13" s="364" t="s">
        <v>12</v>
      </c>
      <c r="B13" s="347">
        <f>SUM(B4:B12)</f>
        <v>450</v>
      </c>
      <c r="C13" s="347">
        <f t="shared" ref="C13:K13" si="2">SUM(C4:C12)</f>
        <v>450</v>
      </c>
      <c r="D13" s="347">
        <f t="shared" si="2"/>
        <v>450</v>
      </c>
      <c r="E13" s="347">
        <f t="shared" si="2"/>
        <v>450</v>
      </c>
      <c r="F13" s="347">
        <f t="shared" si="2"/>
        <v>450</v>
      </c>
      <c r="G13" s="347">
        <f t="shared" si="2"/>
        <v>450</v>
      </c>
      <c r="H13" s="347">
        <f t="shared" si="2"/>
        <v>450</v>
      </c>
      <c r="I13" s="347">
        <f t="shared" si="2"/>
        <v>450</v>
      </c>
      <c r="J13" s="347">
        <f t="shared" si="2"/>
        <v>450</v>
      </c>
      <c r="K13" s="347">
        <f t="shared" si="2"/>
        <v>450</v>
      </c>
      <c r="L13" s="351">
        <f t="shared" ref="L13:L14" si="3">SUM(B13:K13)</f>
        <v>4500</v>
      </c>
      <c r="M13" s="4">
        <f>SUM(M4:M12)</f>
        <v>0.9861932938856014</v>
      </c>
    </row>
    <row r="14" spans="1:13" ht="26.25" thickBot="1" x14ac:dyDescent="0.3">
      <c r="A14" s="1" t="s">
        <v>13</v>
      </c>
      <c r="B14" s="347">
        <v>24</v>
      </c>
      <c r="C14" s="348">
        <v>19</v>
      </c>
      <c r="D14" s="348">
        <v>1</v>
      </c>
      <c r="E14" s="348">
        <v>4</v>
      </c>
      <c r="F14" s="348"/>
      <c r="G14" s="348">
        <v>3</v>
      </c>
      <c r="H14" s="348">
        <v>8</v>
      </c>
      <c r="I14" s="348">
        <v>2</v>
      </c>
      <c r="J14" s="348"/>
      <c r="K14" s="348">
        <v>2</v>
      </c>
      <c r="L14" s="351">
        <f t="shared" si="3"/>
        <v>63</v>
      </c>
      <c r="M14" s="4">
        <f t="shared" si="1"/>
        <v>1.3806706114398421E-2</v>
      </c>
    </row>
    <row r="15" spans="1:13" ht="15.75" thickBot="1" x14ac:dyDescent="0.3">
      <c r="A15" s="3" t="s">
        <v>14</v>
      </c>
      <c r="B15" s="347">
        <f>B14+B13</f>
        <v>474</v>
      </c>
      <c r="C15" s="347">
        <f t="shared" ref="C15:L15" si="4">C14+C13</f>
        <v>469</v>
      </c>
      <c r="D15" s="347">
        <f t="shared" si="4"/>
        <v>451</v>
      </c>
      <c r="E15" s="347">
        <f t="shared" si="4"/>
        <v>454</v>
      </c>
      <c r="F15" s="347">
        <f t="shared" si="4"/>
        <v>450</v>
      </c>
      <c r="G15" s="347">
        <f t="shared" si="4"/>
        <v>453</v>
      </c>
      <c r="H15" s="347">
        <f t="shared" si="4"/>
        <v>458</v>
      </c>
      <c r="I15" s="347">
        <f t="shared" si="4"/>
        <v>452</v>
      </c>
      <c r="J15" s="347">
        <f t="shared" si="4"/>
        <v>450</v>
      </c>
      <c r="K15" s="347">
        <f t="shared" si="4"/>
        <v>452</v>
      </c>
      <c r="L15" s="358">
        <f t="shared" si="4"/>
        <v>4563</v>
      </c>
      <c r="M15" s="359">
        <f t="shared" si="1"/>
        <v>1</v>
      </c>
    </row>
    <row r="16" spans="1:13" ht="15.75" thickBot="1" x14ac:dyDescent="0.3">
      <c r="A16" s="412"/>
      <c r="B16" s="411"/>
      <c r="C16" s="411"/>
      <c r="D16" s="411"/>
      <c r="E16" s="411"/>
      <c r="F16" s="411"/>
      <c r="G16" s="411" t="s">
        <v>15</v>
      </c>
      <c r="H16" s="411"/>
      <c r="I16" s="411"/>
      <c r="J16" s="411"/>
      <c r="K16" s="411"/>
      <c r="L16" s="411"/>
      <c r="M16" s="413"/>
    </row>
    <row r="17" spans="1:13" ht="15.75" thickBot="1" x14ac:dyDescent="0.3">
      <c r="A17" s="1" t="s">
        <v>3</v>
      </c>
      <c r="B17" s="352"/>
      <c r="C17" s="352"/>
      <c r="D17" s="352"/>
      <c r="E17" s="352">
        <v>6</v>
      </c>
      <c r="F17" s="352">
        <v>2</v>
      </c>
      <c r="G17" s="352">
        <v>11</v>
      </c>
      <c r="H17" s="352">
        <v>19</v>
      </c>
      <c r="I17" s="352"/>
      <c r="J17" s="352">
        <v>10</v>
      </c>
      <c r="K17" s="352">
        <v>8</v>
      </c>
      <c r="L17" s="353">
        <f>SUM(B17:K17)</f>
        <v>56</v>
      </c>
      <c r="M17" s="4">
        <f>L17/$L$28</f>
        <v>4.5439792275235314E-4</v>
      </c>
    </row>
    <row r="18" spans="1:13" ht="15.75" thickBot="1" x14ac:dyDescent="0.3">
      <c r="A18" s="1" t="s">
        <v>4</v>
      </c>
      <c r="B18" s="352"/>
      <c r="C18" s="352">
        <v>16</v>
      </c>
      <c r="D18" s="352">
        <v>0</v>
      </c>
      <c r="E18" s="352">
        <v>219</v>
      </c>
      <c r="F18" s="352"/>
      <c r="G18" s="352"/>
      <c r="H18" s="352"/>
      <c r="I18" s="352"/>
      <c r="J18" s="352"/>
      <c r="K18" s="352"/>
      <c r="L18" s="353">
        <f t="shared" ref="L18:L24" si="5">SUM(B18:K18)</f>
        <v>235</v>
      </c>
      <c r="M18" s="4">
        <f t="shared" ref="M18:M24" si="6">L18/$L$28</f>
        <v>1.9068484258357675E-3</v>
      </c>
    </row>
    <row r="19" spans="1:13" ht="15.75" thickBot="1" x14ac:dyDescent="0.3">
      <c r="A19" s="1" t="s">
        <v>5</v>
      </c>
      <c r="B19" s="354">
        <v>1102</v>
      </c>
      <c r="C19" s="352">
        <v>320</v>
      </c>
      <c r="D19" s="352">
        <v>666</v>
      </c>
      <c r="E19" s="354">
        <v>6507</v>
      </c>
      <c r="F19" s="354">
        <v>10294</v>
      </c>
      <c r="G19" s="352">
        <v>80</v>
      </c>
      <c r="H19" s="354">
        <v>3641</v>
      </c>
      <c r="I19" s="352"/>
      <c r="J19" s="352"/>
      <c r="K19" s="352">
        <v>531</v>
      </c>
      <c r="L19" s="353">
        <f t="shared" si="5"/>
        <v>23141</v>
      </c>
      <c r="M19" s="4">
        <f t="shared" si="6"/>
        <v>0.18777182732878936</v>
      </c>
    </row>
    <row r="20" spans="1:13" ht="15.75" thickBot="1" x14ac:dyDescent="0.3">
      <c r="A20" s="1" t="s">
        <v>6</v>
      </c>
      <c r="B20" s="354">
        <v>2511</v>
      </c>
      <c r="C20" s="354">
        <v>4535</v>
      </c>
      <c r="D20" s="352">
        <v>19</v>
      </c>
      <c r="E20" s="354">
        <v>8703</v>
      </c>
      <c r="F20" s="352"/>
      <c r="G20" s="352">
        <v>17</v>
      </c>
      <c r="H20" s="354">
        <v>3326</v>
      </c>
      <c r="I20" s="352">
        <v>6</v>
      </c>
      <c r="J20" s="352"/>
      <c r="K20" s="352"/>
      <c r="L20" s="353">
        <f t="shared" si="5"/>
        <v>19117</v>
      </c>
      <c r="M20" s="4">
        <f t="shared" si="6"/>
        <v>0.15512009087958456</v>
      </c>
    </row>
    <row r="21" spans="1:13" ht="15.75" thickBot="1" x14ac:dyDescent="0.3">
      <c r="A21" s="1" t="s">
        <v>7</v>
      </c>
      <c r="B21" s="352">
        <v>226</v>
      </c>
      <c r="C21" s="354">
        <v>9744</v>
      </c>
      <c r="D21" s="352">
        <v>173</v>
      </c>
      <c r="E21" s="354">
        <v>4557</v>
      </c>
      <c r="F21" s="354">
        <v>1165</v>
      </c>
      <c r="G21" s="352">
        <v>2</v>
      </c>
      <c r="H21" s="354">
        <v>1628</v>
      </c>
      <c r="I21" s="352">
        <v>12</v>
      </c>
      <c r="J21" s="352"/>
      <c r="K21" s="352">
        <v>123</v>
      </c>
      <c r="L21" s="353">
        <f t="shared" si="5"/>
        <v>17630</v>
      </c>
      <c r="M21" s="4">
        <f t="shared" si="6"/>
        <v>0.14305420318078546</v>
      </c>
    </row>
    <row r="22" spans="1:13" ht="15.75" thickBot="1" x14ac:dyDescent="0.3">
      <c r="A22" s="1" t="s">
        <v>8</v>
      </c>
      <c r="B22" s="352"/>
      <c r="C22" s="352">
        <v>2</v>
      </c>
      <c r="D22" s="352"/>
      <c r="E22" s="352"/>
      <c r="F22" s="352"/>
      <c r="G22" s="352"/>
      <c r="H22" s="352"/>
      <c r="I22" s="352"/>
      <c r="J22" s="352"/>
      <c r="K22" s="352">
        <v>22</v>
      </c>
      <c r="L22" s="353">
        <f t="shared" si="5"/>
        <v>24</v>
      </c>
      <c r="M22" s="4">
        <f t="shared" si="6"/>
        <v>1.9474196689386563E-4</v>
      </c>
    </row>
    <row r="23" spans="1:13" ht="15.75" thickBot="1" x14ac:dyDescent="0.3">
      <c r="A23" s="1" t="s">
        <v>9</v>
      </c>
      <c r="B23" s="352"/>
      <c r="C23" s="352">
        <v>6</v>
      </c>
      <c r="D23" s="352"/>
      <c r="E23" s="352">
        <v>4</v>
      </c>
      <c r="F23" s="352">
        <v>7</v>
      </c>
      <c r="G23" s="352"/>
      <c r="H23" s="352">
        <v>5</v>
      </c>
      <c r="I23" s="352">
        <v>2</v>
      </c>
      <c r="J23" s="352"/>
      <c r="K23" s="352">
        <v>33</v>
      </c>
      <c r="L23" s="353">
        <f t="shared" si="5"/>
        <v>57</v>
      </c>
      <c r="M23" s="4">
        <f t="shared" si="6"/>
        <v>4.6251217137293087E-4</v>
      </c>
    </row>
    <row r="24" spans="1:13" ht="15.75" thickBot="1" x14ac:dyDescent="0.3">
      <c r="A24" s="1" t="s">
        <v>10</v>
      </c>
      <c r="B24" s="354">
        <v>11204</v>
      </c>
      <c r="C24" s="354">
        <v>32161</v>
      </c>
      <c r="D24" s="354">
        <v>2527</v>
      </c>
      <c r="E24" s="354">
        <v>4080</v>
      </c>
      <c r="F24" s="352">
        <v>538</v>
      </c>
      <c r="G24" s="352">
        <v>50</v>
      </c>
      <c r="H24" s="354">
        <v>2100</v>
      </c>
      <c r="I24" s="352">
        <v>570</v>
      </c>
      <c r="J24" s="352">
        <v>29</v>
      </c>
      <c r="K24" s="352">
        <v>230</v>
      </c>
      <c r="L24" s="353">
        <f t="shared" si="5"/>
        <v>53489</v>
      </c>
      <c r="M24" s="4">
        <f t="shared" si="6"/>
        <v>0.43402304446608242</v>
      </c>
    </row>
    <row r="25" spans="1:13" ht="26.25" thickBot="1" x14ac:dyDescent="0.3">
      <c r="A25" s="2" t="s">
        <v>11</v>
      </c>
      <c r="B25" s="352"/>
      <c r="C25" s="355"/>
      <c r="D25" s="355"/>
      <c r="E25" s="355"/>
      <c r="F25" s="355"/>
      <c r="G25" s="355"/>
      <c r="H25" s="355"/>
      <c r="I25" s="355"/>
      <c r="J25" s="355"/>
      <c r="K25" s="355"/>
      <c r="L25" s="353">
        <f t="shared" ref="L25" si="7">SUM(B25:K25)</f>
        <v>0</v>
      </c>
      <c r="M25" s="4">
        <f>L25/$L$28</f>
        <v>0</v>
      </c>
    </row>
    <row r="26" spans="1:13" ht="33" customHeight="1" thickBot="1" x14ac:dyDescent="0.3">
      <c r="A26" s="364" t="s">
        <v>12</v>
      </c>
      <c r="B26" s="352">
        <f>SUM(B17:B25)</f>
        <v>15043</v>
      </c>
      <c r="C26" s="352">
        <f t="shared" ref="C26" si="8">SUM(C17:C25)</f>
        <v>46784</v>
      </c>
      <c r="D26" s="352">
        <f t="shared" ref="D26" si="9">SUM(D17:D25)</f>
        <v>3385</v>
      </c>
      <c r="E26" s="352">
        <f t="shared" ref="E26" si="10">SUM(E17:E25)</f>
        <v>24076</v>
      </c>
      <c r="F26" s="352">
        <f t="shared" ref="F26" si="11">SUM(F17:F25)</f>
        <v>12006</v>
      </c>
      <c r="G26" s="352">
        <f t="shared" ref="G26" si="12">SUM(G17:G25)</f>
        <v>160</v>
      </c>
      <c r="H26" s="352">
        <f t="shared" ref="H26" si="13">SUM(H17:H25)</f>
        <v>10719</v>
      </c>
      <c r="I26" s="352">
        <f t="shared" ref="I26" si="14">SUM(I17:I25)</f>
        <v>590</v>
      </c>
      <c r="J26" s="352">
        <f t="shared" ref="J26" si="15">SUM(J17:J25)</f>
        <v>39</v>
      </c>
      <c r="K26" s="352">
        <f t="shared" ref="K26" si="16">SUM(K17:K25)</f>
        <v>947</v>
      </c>
      <c r="L26" s="356">
        <f t="shared" ref="L26" si="17">SUM(B26:K26)</f>
        <v>113749</v>
      </c>
      <c r="M26" s="4">
        <f>L26/$L$28</f>
        <v>0.92298766634209672</v>
      </c>
    </row>
    <row r="27" spans="1:13" ht="26.25" thickBot="1" x14ac:dyDescent="0.3">
      <c r="A27" s="1" t="s">
        <v>13</v>
      </c>
      <c r="B27" s="354">
        <v>3820</v>
      </c>
      <c r="C27" s="352">
        <v>745</v>
      </c>
      <c r="D27" s="352">
        <v>3</v>
      </c>
      <c r="E27" s="352">
        <v>56</v>
      </c>
      <c r="F27" s="352"/>
      <c r="G27" s="352">
        <v>2</v>
      </c>
      <c r="H27" s="354">
        <v>4622</v>
      </c>
      <c r="I27" s="352">
        <v>232</v>
      </c>
      <c r="J27" s="352"/>
      <c r="K27" s="352">
        <v>11</v>
      </c>
      <c r="L27" s="353">
        <f t="shared" ref="L27" si="18">SUM(B27:K27)</f>
        <v>9491</v>
      </c>
      <c r="M27" s="4">
        <f>L27/$L$28</f>
        <v>7.7012333657903276E-2</v>
      </c>
    </row>
    <row r="28" spans="1:13" ht="15.75" thickBot="1" x14ac:dyDescent="0.3">
      <c r="A28" s="363" t="s">
        <v>14</v>
      </c>
      <c r="B28" s="352">
        <f>B27+B26</f>
        <v>18863</v>
      </c>
      <c r="C28" s="352">
        <f t="shared" ref="C28" si="19">C27+C26</f>
        <v>47529</v>
      </c>
      <c r="D28" s="352">
        <f t="shared" ref="D28" si="20">D27+D26</f>
        <v>3388</v>
      </c>
      <c r="E28" s="352">
        <f t="shared" ref="E28" si="21">E27+E26</f>
        <v>24132</v>
      </c>
      <c r="F28" s="352">
        <f t="shared" ref="F28" si="22">F27+F26</f>
        <v>12006</v>
      </c>
      <c r="G28" s="352">
        <f t="shared" ref="G28" si="23">G27+G26</f>
        <v>162</v>
      </c>
      <c r="H28" s="352">
        <f t="shared" ref="H28" si="24">H27+H26</f>
        <v>15341</v>
      </c>
      <c r="I28" s="352">
        <f t="shared" ref="I28" si="25">I27+I26</f>
        <v>822</v>
      </c>
      <c r="J28" s="352">
        <f t="shared" ref="J28" si="26">J27+J26</f>
        <v>39</v>
      </c>
      <c r="K28" s="352">
        <f t="shared" ref="K28" si="27">K27+K26</f>
        <v>958</v>
      </c>
      <c r="L28" s="357">
        <f t="shared" ref="L28" si="28">L27+L26</f>
        <v>123240</v>
      </c>
      <c r="M28" s="5">
        <f>L28/$L$28</f>
        <v>1</v>
      </c>
    </row>
    <row r="29" spans="1:13" ht="16.5" thickTop="1" thickBot="1" x14ac:dyDescent="0.3">
      <c r="A29" s="414"/>
      <c r="B29" s="415"/>
      <c r="C29" s="415"/>
      <c r="D29" s="415"/>
      <c r="E29" s="415"/>
      <c r="F29" s="415"/>
      <c r="G29" s="415"/>
      <c r="H29" s="415"/>
      <c r="I29" s="415"/>
      <c r="J29" s="415"/>
      <c r="K29" s="415"/>
      <c r="L29" s="415"/>
      <c r="M29" s="416"/>
    </row>
    <row r="30" spans="1:13" ht="15.75" thickBot="1" x14ac:dyDescent="0.3">
      <c r="A30" s="6"/>
      <c r="B30" s="410" t="s">
        <v>449</v>
      </c>
      <c r="C30" s="378"/>
      <c r="D30" s="378"/>
      <c r="E30" s="378"/>
      <c r="F30" s="378"/>
      <c r="G30" s="378"/>
      <c r="H30" s="378"/>
      <c r="I30" s="378"/>
      <c r="J30" s="378"/>
      <c r="K30" s="378"/>
      <c r="L30" s="378"/>
      <c r="M30" s="379"/>
    </row>
    <row r="31" spans="1:13" ht="15.75" thickBot="1" x14ac:dyDescent="0.3">
      <c r="A31" s="7"/>
      <c r="B31" s="380"/>
      <c r="C31" s="381"/>
      <c r="D31" s="381"/>
      <c r="E31" s="381"/>
      <c r="F31" s="381"/>
      <c r="G31" s="381"/>
      <c r="H31" s="381"/>
      <c r="I31" s="381"/>
      <c r="J31" s="381"/>
      <c r="K31" s="381"/>
      <c r="L31" s="381"/>
      <c r="M31" s="382"/>
    </row>
    <row r="32" spans="1:13" ht="15.75" thickTop="1" x14ac:dyDescent="0.25"/>
    <row r="37" spans="6:6" x14ac:dyDescent="0.25">
      <c r="F37" t="s">
        <v>17</v>
      </c>
    </row>
  </sheetData>
  <printOptions horizontalCentered="1" verticalCentered="1"/>
  <pageMargins left="0.25" right="0.25" top="0.75" bottom="0.75" header="0.3" footer="0.3"/>
  <pageSetup scale="78" orientation="landscape" horizontalDpi="4294967293" verticalDpi="1200" r:id="rId1"/>
  <headerFooter>
    <oddHeader>&amp;C&amp;"Times New Roman,Bold"&amp;14Table 1 – Fire History by Cause Category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33"/>
  <sheetViews>
    <sheetView showWhiteSpace="0" view="pageBreakPreview" topLeftCell="A137" zoomScale="85" zoomScaleNormal="70" zoomScaleSheetLayoutView="85" workbookViewId="0">
      <selection activeCell="R157" sqref="R157"/>
    </sheetView>
  </sheetViews>
  <sheetFormatPr defaultRowHeight="15" x14ac:dyDescent="0.25"/>
  <cols>
    <col min="1" max="1" width="9.140625" style="318"/>
    <col min="2" max="2" width="37" style="126" customWidth="1"/>
    <col min="3" max="3" width="29.5703125" customWidth="1"/>
    <col min="4" max="4" width="12.42578125" customWidth="1"/>
    <col min="5" max="5" width="11.85546875" customWidth="1"/>
    <col min="15" max="15" width="11.42578125" customWidth="1"/>
    <col min="16" max="16" width="13.28515625" customWidth="1"/>
    <col min="257" max="257" width="32" customWidth="1"/>
    <col min="258" max="258" width="29.5703125" customWidth="1"/>
    <col min="259" max="259" width="16.5703125" customWidth="1"/>
    <col min="260" max="260" width="23.28515625" customWidth="1"/>
    <col min="261" max="261" width="11.85546875" customWidth="1"/>
    <col min="513" max="513" width="32" customWidth="1"/>
    <col min="514" max="514" width="29.5703125" customWidth="1"/>
    <col min="515" max="515" width="16.5703125" customWidth="1"/>
    <col min="516" max="516" width="23.28515625" customWidth="1"/>
    <col min="517" max="517" width="11.85546875" customWidth="1"/>
    <col min="769" max="769" width="32" customWidth="1"/>
    <col min="770" max="770" width="29.5703125" customWidth="1"/>
    <col min="771" max="771" width="16.5703125" customWidth="1"/>
    <col min="772" max="772" width="23.28515625" customWidth="1"/>
    <col min="773" max="773" width="11.85546875" customWidth="1"/>
    <col min="1025" max="1025" width="32" customWidth="1"/>
    <col min="1026" max="1026" width="29.5703125" customWidth="1"/>
    <col min="1027" max="1027" width="16.5703125" customWidth="1"/>
    <col min="1028" max="1028" width="23.28515625" customWidth="1"/>
    <col min="1029" max="1029" width="11.85546875" customWidth="1"/>
    <col min="1281" max="1281" width="32" customWidth="1"/>
    <col min="1282" max="1282" width="29.5703125" customWidth="1"/>
    <col min="1283" max="1283" width="16.5703125" customWidth="1"/>
    <col min="1284" max="1284" width="23.28515625" customWidth="1"/>
    <col min="1285" max="1285" width="11.85546875" customWidth="1"/>
    <col min="1537" max="1537" width="32" customWidth="1"/>
    <col min="1538" max="1538" width="29.5703125" customWidth="1"/>
    <col min="1539" max="1539" width="16.5703125" customWidth="1"/>
    <col min="1540" max="1540" width="23.28515625" customWidth="1"/>
    <col min="1541" max="1541" width="11.85546875" customWidth="1"/>
    <col min="1793" max="1793" width="32" customWidth="1"/>
    <col min="1794" max="1794" width="29.5703125" customWidth="1"/>
    <col min="1795" max="1795" width="16.5703125" customWidth="1"/>
    <col min="1796" max="1796" width="23.28515625" customWidth="1"/>
    <col min="1797" max="1797" width="11.85546875" customWidth="1"/>
    <col min="2049" max="2049" width="32" customWidth="1"/>
    <col min="2050" max="2050" width="29.5703125" customWidth="1"/>
    <col min="2051" max="2051" width="16.5703125" customWidth="1"/>
    <col min="2052" max="2052" width="23.28515625" customWidth="1"/>
    <col min="2053" max="2053" width="11.85546875" customWidth="1"/>
    <col min="2305" max="2305" width="32" customWidth="1"/>
    <col min="2306" max="2306" width="29.5703125" customWidth="1"/>
    <col min="2307" max="2307" width="16.5703125" customWidth="1"/>
    <col min="2308" max="2308" width="23.28515625" customWidth="1"/>
    <col min="2309" max="2309" width="11.85546875" customWidth="1"/>
    <col min="2561" max="2561" width="32" customWidth="1"/>
    <col min="2562" max="2562" width="29.5703125" customWidth="1"/>
    <col min="2563" max="2563" width="16.5703125" customWidth="1"/>
    <col min="2564" max="2564" width="23.28515625" customWidth="1"/>
    <col min="2565" max="2565" width="11.85546875" customWidth="1"/>
    <col min="2817" max="2817" width="32" customWidth="1"/>
    <col min="2818" max="2818" width="29.5703125" customWidth="1"/>
    <col min="2819" max="2819" width="16.5703125" customWidth="1"/>
    <col min="2820" max="2820" width="23.28515625" customWidth="1"/>
    <col min="2821" max="2821" width="11.85546875" customWidth="1"/>
    <col min="3073" max="3073" width="32" customWidth="1"/>
    <col min="3074" max="3074" width="29.5703125" customWidth="1"/>
    <col min="3075" max="3075" width="16.5703125" customWidth="1"/>
    <col min="3076" max="3076" width="23.28515625" customWidth="1"/>
    <col min="3077" max="3077" width="11.85546875" customWidth="1"/>
    <col min="3329" max="3329" width="32" customWidth="1"/>
    <col min="3330" max="3330" width="29.5703125" customWidth="1"/>
    <col min="3331" max="3331" width="16.5703125" customWidth="1"/>
    <col min="3332" max="3332" width="23.28515625" customWidth="1"/>
    <col min="3333" max="3333" width="11.85546875" customWidth="1"/>
    <col min="3585" max="3585" width="32" customWidth="1"/>
    <col min="3586" max="3586" width="29.5703125" customWidth="1"/>
    <col min="3587" max="3587" width="16.5703125" customWidth="1"/>
    <col min="3588" max="3588" width="23.28515625" customWidth="1"/>
    <col min="3589" max="3589" width="11.85546875" customWidth="1"/>
    <col min="3841" max="3841" width="32" customWidth="1"/>
    <col min="3842" max="3842" width="29.5703125" customWidth="1"/>
    <col min="3843" max="3843" width="16.5703125" customWidth="1"/>
    <col min="3844" max="3844" width="23.28515625" customWidth="1"/>
    <col min="3845" max="3845" width="11.85546875" customWidth="1"/>
    <col min="4097" max="4097" width="32" customWidth="1"/>
    <col min="4098" max="4098" width="29.5703125" customWidth="1"/>
    <col min="4099" max="4099" width="16.5703125" customWidth="1"/>
    <col min="4100" max="4100" width="23.28515625" customWidth="1"/>
    <col min="4101" max="4101" width="11.85546875" customWidth="1"/>
    <col min="4353" max="4353" width="32" customWidth="1"/>
    <col min="4354" max="4354" width="29.5703125" customWidth="1"/>
    <col min="4355" max="4355" width="16.5703125" customWidth="1"/>
    <col min="4356" max="4356" width="23.28515625" customWidth="1"/>
    <col min="4357" max="4357" width="11.85546875" customWidth="1"/>
    <col min="4609" max="4609" width="32" customWidth="1"/>
    <col min="4610" max="4610" width="29.5703125" customWidth="1"/>
    <col min="4611" max="4611" width="16.5703125" customWidth="1"/>
    <col min="4612" max="4612" width="23.28515625" customWidth="1"/>
    <col min="4613" max="4613" width="11.85546875" customWidth="1"/>
    <col min="4865" max="4865" width="32" customWidth="1"/>
    <col min="4866" max="4866" width="29.5703125" customWidth="1"/>
    <col min="4867" max="4867" width="16.5703125" customWidth="1"/>
    <col min="4868" max="4868" width="23.28515625" customWidth="1"/>
    <col min="4869" max="4869" width="11.85546875" customWidth="1"/>
    <col min="5121" max="5121" width="32" customWidth="1"/>
    <col min="5122" max="5122" width="29.5703125" customWidth="1"/>
    <col min="5123" max="5123" width="16.5703125" customWidth="1"/>
    <col min="5124" max="5124" width="23.28515625" customWidth="1"/>
    <col min="5125" max="5125" width="11.85546875" customWidth="1"/>
    <col min="5377" max="5377" width="32" customWidth="1"/>
    <col min="5378" max="5378" width="29.5703125" customWidth="1"/>
    <col min="5379" max="5379" width="16.5703125" customWidth="1"/>
    <col min="5380" max="5380" width="23.28515625" customWidth="1"/>
    <col min="5381" max="5381" width="11.85546875" customWidth="1"/>
    <col min="5633" max="5633" width="32" customWidth="1"/>
    <col min="5634" max="5634" width="29.5703125" customWidth="1"/>
    <col min="5635" max="5635" width="16.5703125" customWidth="1"/>
    <col min="5636" max="5636" width="23.28515625" customWidth="1"/>
    <col min="5637" max="5637" width="11.85546875" customWidth="1"/>
    <col min="5889" max="5889" width="32" customWidth="1"/>
    <col min="5890" max="5890" width="29.5703125" customWidth="1"/>
    <col min="5891" max="5891" width="16.5703125" customWidth="1"/>
    <col min="5892" max="5892" width="23.28515625" customWidth="1"/>
    <col min="5893" max="5893" width="11.85546875" customWidth="1"/>
    <col min="6145" max="6145" width="32" customWidth="1"/>
    <col min="6146" max="6146" width="29.5703125" customWidth="1"/>
    <col min="6147" max="6147" width="16.5703125" customWidth="1"/>
    <col min="6148" max="6148" width="23.28515625" customWidth="1"/>
    <col min="6149" max="6149" width="11.85546875" customWidth="1"/>
    <col min="6401" max="6401" width="32" customWidth="1"/>
    <col min="6402" max="6402" width="29.5703125" customWidth="1"/>
    <col min="6403" max="6403" width="16.5703125" customWidth="1"/>
    <col min="6404" max="6404" width="23.28515625" customWidth="1"/>
    <col min="6405" max="6405" width="11.85546875" customWidth="1"/>
    <col min="6657" max="6657" width="32" customWidth="1"/>
    <col min="6658" max="6658" width="29.5703125" customWidth="1"/>
    <col min="6659" max="6659" width="16.5703125" customWidth="1"/>
    <col min="6660" max="6660" width="23.28515625" customWidth="1"/>
    <col min="6661" max="6661" width="11.85546875" customWidth="1"/>
    <col min="6913" max="6913" width="32" customWidth="1"/>
    <col min="6914" max="6914" width="29.5703125" customWidth="1"/>
    <col min="6915" max="6915" width="16.5703125" customWidth="1"/>
    <col min="6916" max="6916" width="23.28515625" customWidth="1"/>
    <col min="6917" max="6917" width="11.85546875" customWidth="1"/>
    <col min="7169" max="7169" width="32" customWidth="1"/>
    <col min="7170" max="7170" width="29.5703125" customWidth="1"/>
    <col min="7171" max="7171" width="16.5703125" customWidth="1"/>
    <col min="7172" max="7172" width="23.28515625" customWidth="1"/>
    <col min="7173" max="7173" width="11.85546875" customWidth="1"/>
    <col min="7425" max="7425" width="32" customWidth="1"/>
    <col min="7426" max="7426" width="29.5703125" customWidth="1"/>
    <col min="7427" max="7427" width="16.5703125" customWidth="1"/>
    <col min="7428" max="7428" width="23.28515625" customWidth="1"/>
    <col min="7429" max="7429" width="11.85546875" customWidth="1"/>
    <col min="7681" max="7681" width="32" customWidth="1"/>
    <col min="7682" max="7682" width="29.5703125" customWidth="1"/>
    <col min="7683" max="7683" width="16.5703125" customWidth="1"/>
    <col min="7684" max="7684" width="23.28515625" customWidth="1"/>
    <col min="7685" max="7685" width="11.85546875" customWidth="1"/>
    <col min="7937" max="7937" width="32" customWidth="1"/>
    <col min="7938" max="7938" width="29.5703125" customWidth="1"/>
    <col min="7939" max="7939" width="16.5703125" customWidth="1"/>
    <col min="7940" max="7940" width="23.28515625" customWidth="1"/>
    <col min="7941" max="7941" width="11.85546875" customWidth="1"/>
    <col min="8193" max="8193" width="32" customWidth="1"/>
    <col min="8194" max="8194" width="29.5703125" customWidth="1"/>
    <col min="8195" max="8195" width="16.5703125" customWidth="1"/>
    <col min="8196" max="8196" width="23.28515625" customWidth="1"/>
    <col min="8197" max="8197" width="11.85546875" customWidth="1"/>
    <col min="8449" max="8449" width="32" customWidth="1"/>
    <col min="8450" max="8450" width="29.5703125" customWidth="1"/>
    <col min="8451" max="8451" width="16.5703125" customWidth="1"/>
    <col min="8452" max="8452" width="23.28515625" customWidth="1"/>
    <col min="8453" max="8453" width="11.85546875" customWidth="1"/>
    <col min="8705" max="8705" width="32" customWidth="1"/>
    <col min="8706" max="8706" width="29.5703125" customWidth="1"/>
    <col min="8707" max="8707" width="16.5703125" customWidth="1"/>
    <col min="8708" max="8708" width="23.28515625" customWidth="1"/>
    <col min="8709" max="8709" width="11.85546875" customWidth="1"/>
    <col min="8961" max="8961" width="32" customWidth="1"/>
    <col min="8962" max="8962" width="29.5703125" customWidth="1"/>
    <col min="8963" max="8963" width="16.5703125" customWidth="1"/>
    <col min="8964" max="8964" width="23.28515625" customWidth="1"/>
    <col min="8965" max="8965" width="11.85546875" customWidth="1"/>
    <col min="9217" max="9217" width="32" customWidth="1"/>
    <col min="9218" max="9218" width="29.5703125" customWidth="1"/>
    <col min="9219" max="9219" width="16.5703125" customWidth="1"/>
    <col min="9220" max="9220" width="23.28515625" customWidth="1"/>
    <col min="9221" max="9221" width="11.85546875" customWidth="1"/>
    <col min="9473" max="9473" width="32" customWidth="1"/>
    <col min="9474" max="9474" width="29.5703125" customWidth="1"/>
    <col min="9475" max="9475" width="16.5703125" customWidth="1"/>
    <col min="9476" max="9476" width="23.28515625" customWidth="1"/>
    <col min="9477" max="9477" width="11.85546875" customWidth="1"/>
    <col min="9729" max="9729" width="32" customWidth="1"/>
    <col min="9730" max="9730" width="29.5703125" customWidth="1"/>
    <col min="9731" max="9731" width="16.5703125" customWidth="1"/>
    <col min="9732" max="9732" width="23.28515625" customWidth="1"/>
    <col min="9733" max="9733" width="11.85546875" customWidth="1"/>
    <col min="9985" max="9985" width="32" customWidth="1"/>
    <col min="9986" max="9986" width="29.5703125" customWidth="1"/>
    <col min="9987" max="9987" width="16.5703125" customWidth="1"/>
    <col min="9988" max="9988" width="23.28515625" customWidth="1"/>
    <col min="9989" max="9989" width="11.85546875" customWidth="1"/>
    <col min="10241" max="10241" width="32" customWidth="1"/>
    <col min="10242" max="10242" width="29.5703125" customWidth="1"/>
    <col min="10243" max="10243" width="16.5703125" customWidth="1"/>
    <col min="10244" max="10244" width="23.28515625" customWidth="1"/>
    <col min="10245" max="10245" width="11.85546875" customWidth="1"/>
    <col min="10497" max="10497" width="32" customWidth="1"/>
    <col min="10498" max="10498" width="29.5703125" customWidth="1"/>
    <col min="10499" max="10499" width="16.5703125" customWidth="1"/>
    <col min="10500" max="10500" width="23.28515625" customWidth="1"/>
    <col min="10501" max="10501" width="11.85546875" customWidth="1"/>
    <col min="10753" max="10753" width="32" customWidth="1"/>
    <col min="10754" max="10754" width="29.5703125" customWidth="1"/>
    <col min="10755" max="10755" width="16.5703125" customWidth="1"/>
    <col min="10756" max="10756" width="23.28515625" customWidth="1"/>
    <col min="10757" max="10757" width="11.85546875" customWidth="1"/>
    <col min="11009" max="11009" width="32" customWidth="1"/>
    <col min="11010" max="11010" width="29.5703125" customWidth="1"/>
    <col min="11011" max="11011" width="16.5703125" customWidth="1"/>
    <col min="11012" max="11012" width="23.28515625" customWidth="1"/>
    <col min="11013" max="11013" width="11.85546875" customWidth="1"/>
    <col min="11265" max="11265" width="32" customWidth="1"/>
    <col min="11266" max="11266" width="29.5703125" customWidth="1"/>
    <col min="11267" max="11267" width="16.5703125" customWidth="1"/>
    <col min="11268" max="11268" width="23.28515625" customWidth="1"/>
    <col min="11269" max="11269" width="11.85546875" customWidth="1"/>
    <col min="11521" max="11521" width="32" customWidth="1"/>
    <col min="11522" max="11522" width="29.5703125" customWidth="1"/>
    <col min="11523" max="11523" width="16.5703125" customWidth="1"/>
    <col min="11524" max="11524" width="23.28515625" customWidth="1"/>
    <col min="11525" max="11525" width="11.85546875" customWidth="1"/>
    <col min="11777" max="11777" width="32" customWidth="1"/>
    <col min="11778" max="11778" width="29.5703125" customWidth="1"/>
    <col min="11779" max="11779" width="16.5703125" customWidth="1"/>
    <col min="11780" max="11780" width="23.28515625" customWidth="1"/>
    <col min="11781" max="11781" width="11.85546875" customWidth="1"/>
    <col min="12033" max="12033" width="32" customWidth="1"/>
    <col min="12034" max="12034" width="29.5703125" customWidth="1"/>
    <col min="12035" max="12035" width="16.5703125" customWidth="1"/>
    <col min="12036" max="12036" width="23.28515625" customWidth="1"/>
    <col min="12037" max="12037" width="11.85546875" customWidth="1"/>
    <col min="12289" max="12289" width="32" customWidth="1"/>
    <col min="12290" max="12290" width="29.5703125" customWidth="1"/>
    <col min="12291" max="12291" width="16.5703125" customWidth="1"/>
    <col min="12292" max="12292" width="23.28515625" customWidth="1"/>
    <col min="12293" max="12293" width="11.85546875" customWidth="1"/>
    <col min="12545" max="12545" width="32" customWidth="1"/>
    <col min="12546" max="12546" width="29.5703125" customWidth="1"/>
    <col min="12547" max="12547" width="16.5703125" customWidth="1"/>
    <col min="12548" max="12548" width="23.28515625" customWidth="1"/>
    <col min="12549" max="12549" width="11.85546875" customWidth="1"/>
    <col min="12801" max="12801" width="32" customWidth="1"/>
    <col min="12802" max="12802" width="29.5703125" customWidth="1"/>
    <col min="12803" max="12803" width="16.5703125" customWidth="1"/>
    <col min="12804" max="12804" width="23.28515625" customWidth="1"/>
    <col min="12805" max="12805" width="11.85546875" customWidth="1"/>
    <col min="13057" max="13057" width="32" customWidth="1"/>
    <col min="13058" max="13058" width="29.5703125" customWidth="1"/>
    <col min="13059" max="13059" width="16.5703125" customWidth="1"/>
    <col min="13060" max="13060" width="23.28515625" customWidth="1"/>
    <col min="13061" max="13061" width="11.85546875" customWidth="1"/>
    <col min="13313" max="13313" width="32" customWidth="1"/>
    <col min="13314" max="13314" width="29.5703125" customWidth="1"/>
    <col min="13315" max="13315" width="16.5703125" customWidth="1"/>
    <col min="13316" max="13316" width="23.28515625" customWidth="1"/>
    <col min="13317" max="13317" width="11.85546875" customWidth="1"/>
    <col min="13569" max="13569" width="32" customWidth="1"/>
    <col min="13570" max="13570" width="29.5703125" customWidth="1"/>
    <col min="13571" max="13571" width="16.5703125" customWidth="1"/>
    <col min="13572" max="13572" width="23.28515625" customWidth="1"/>
    <col min="13573" max="13573" width="11.85546875" customWidth="1"/>
    <col min="13825" max="13825" width="32" customWidth="1"/>
    <col min="13826" max="13826" width="29.5703125" customWidth="1"/>
    <col min="13827" max="13827" width="16.5703125" customWidth="1"/>
    <col min="13828" max="13828" width="23.28515625" customWidth="1"/>
    <col min="13829" max="13829" width="11.85546875" customWidth="1"/>
    <col min="14081" max="14081" width="32" customWidth="1"/>
    <col min="14082" max="14082" width="29.5703125" customWidth="1"/>
    <col min="14083" max="14083" width="16.5703125" customWidth="1"/>
    <col min="14084" max="14084" width="23.28515625" customWidth="1"/>
    <col min="14085" max="14085" width="11.85546875" customWidth="1"/>
    <col min="14337" max="14337" width="32" customWidth="1"/>
    <col min="14338" max="14338" width="29.5703125" customWidth="1"/>
    <col min="14339" max="14339" width="16.5703125" customWidth="1"/>
    <col min="14340" max="14340" width="23.28515625" customWidth="1"/>
    <col min="14341" max="14341" width="11.85546875" customWidth="1"/>
    <col min="14593" max="14593" width="32" customWidth="1"/>
    <col min="14594" max="14594" width="29.5703125" customWidth="1"/>
    <col min="14595" max="14595" width="16.5703125" customWidth="1"/>
    <col min="14596" max="14596" width="23.28515625" customWidth="1"/>
    <col min="14597" max="14597" width="11.85546875" customWidth="1"/>
    <col min="14849" max="14849" width="32" customWidth="1"/>
    <col min="14850" max="14850" width="29.5703125" customWidth="1"/>
    <col min="14851" max="14851" width="16.5703125" customWidth="1"/>
    <col min="14852" max="14852" width="23.28515625" customWidth="1"/>
    <col min="14853" max="14853" width="11.85546875" customWidth="1"/>
    <col min="15105" max="15105" width="32" customWidth="1"/>
    <col min="15106" max="15106" width="29.5703125" customWidth="1"/>
    <col min="15107" max="15107" width="16.5703125" customWidth="1"/>
    <col min="15108" max="15108" width="23.28515625" customWidth="1"/>
    <col min="15109" max="15109" width="11.85546875" customWidth="1"/>
    <col min="15361" max="15361" width="32" customWidth="1"/>
    <col min="15362" max="15362" width="29.5703125" customWidth="1"/>
    <col min="15363" max="15363" width="16.5703125" customWidth="1"/>
    <col min="15364" max="15364" width="23.28515625" customWidth="1"/>
    <col min="15365" max="15365" width="11.85546875" customWidth="1"/>
    <col min="15617" max="15617" width="32" customWidth="1"/>
    <col min="15618" max="15618" width="29.5703125" customWidth="1"/>
    <col min="15619" max="15619" width="16.5703125" customWidth="1"/>
    <col min="15620" max="15620" width="23.28515625" customWidth="1"/>
    <col min="15621" max="15621" width="11.85546875" customWidth="1"/>
    <col min="15873" max="15873" width="32" customWidth="1"/>
    <col min="15874" max="15874" width="29.5703125" customWidth="1"/>
    <col min="15875" max="15875" width="16.5703125" customWidth="1"/>
    <col min="15876" max="15876" width="23.28515625" customWidth="1"/>
    <col min="15877" max="15877" width="11.85546875" customWidth="1"/>
    <col min="16129" max="16129" width="32" customWidth="1"/>
    <col min="16130" max="16130" width="29.5703125" customWidth="1"/>
    <col min="16131" max="16131" width="16.5703125" customWidth="1"/>
    <col min="16132" max="16132" width="23.28515625" customWidth="1"/>
    <col min="16133" max="16133" width="11.85546875" customWidth="1"/>
  </cols>
  <sheetData>
    <row r="1" spans="1:30" ht="60.75" customHeight="1" thickTop="1" thickBot="1" x14ac:dyDescent="0.55000000000000004">
      <c r="A1" s="456"/>
      <c r="B1" s="453"/>
      <c r="C1" s="453"/>
      <c r="D1" s="453"/>
      <c r="E1" s="454" t="s">
        <v>439</v>
      </c>
      <c r="F1" s="457"/>
      <c r="G1" s="453"/>
      <c r="H1" s="453"/>
      <c r="I1" s="453"/>
      <c r="J1" s="453"/>
      <c r="K1" s="453"/>
      <c r="L1" s="453"/>
      <c r="M1" s="453"/>
      <c r="N1" s="453"/>
      <c r="O1" s="453"/>
      <c r="P1" s="455"/>
      <c r="S1" s="294" t="s">
        <v>333</v>
      </c>
    </row>
    <row r="2" spans="1:30" ht="33.75" customHeight="1" thickBot="1" x14ac:dyDescent="0.3">
      <c r="A2" s="119"/>
      <c r="B2" s="117"/>
      <c r="C2" s="117"/>
      <c r="D2" s="218"/>
      <c r="E2" s="102" t="s">
        <v>222</v>
      </c>
      <c r="F2" s="98"/>
      <c r="G2" s="98"/>
      <c r="H2" s="98"/>
      <c r="I2" s="98"/>
      <c r="J2" s="98"/>
      <c r="K2" s="98"/>
      <c r="L2" s="98"/>
      <c r="M2" s="98"/>
      <c r="N2" s="98"/>
      <c r="O2" s="105"/>
      <c r="P2" s="106"/>
    </row>
    <row r="3" spans="1:30" ht="52.5" customHeight="1" thickBot="1" x14ac:dyDescent="0.35">
      <c r="A3" s="129" t="s">
        <v>229</v>
      </c>
      <c r="B3" s="118" t="s">
        <v>152</v>
      </c>
      <c r="C3" s="118" t="s">
        <v>99</v>
      </c>
      <c r="D3" s="219" t="s">
        <v>225</v>
      </c>
      <c r="E3" s="120">
        <v>2018</v>
      </c>
      <c r="F3" s="120">
        <v>2019</v>
      </c>
      <c r="G3" s="120">
        <v>2020</v>
      </c>
      <c r="H3" s="120">
        <v>2021</v>
      </c>
      <c r="I3" s="120">
        <v>2022</v>
      </c>
      <c r="J3" s="120">
        <v>2023</v>
      </c>
      <c r="K3" s="120">
        <v>2024</v>
      </c>
      <c r="L3" s="120">
        <v>2025</v>
      </c>
      <c r="M3" s="120">
        <v>2026</v>
      </c>
      <c r="N3" s="120">
        <v>2027</v>
      </c>
      <c r="O3" s="121" t="s">
        <v>223</v>
      </c>
      <c r="P3" s="122" t="s">
        <v>224</v>
      </c>
      <c r="S3" s="220">
        <v>2012</v>
      </c>
      <c r="T3" s="120">
        <v>2013</v>
      </c>
      <c r="U3" s="120">
        <v>2014</v>
      </c>
      <c r="V3" s="120">
        <v>2015</v>
      </c>
      <c r="W3" s="120">
        <v>2016</v>
      </c>
      <c r="X3" s="120">
        <v>2017</v>
      </c>
      <c r="Y3" s="120">
        <v>2018</v>
      </c>
      <c r="Z3" s="120">
        <v>2019</v>
      </c>
      <c r="AA3" s="120">
        <v>2020</v>
      </c>
      <c r="AB3" s="120">
        <v>2021</v>
      </c>
      <c r="AC3" s="121" t="s">
        <v>223</v>
      </c>
      <c r="AD3" s="122" t="s">
        <v>224</v>
      </c>
    </row>
    <row r="4" spans="1:30" s="124" customFormat="1" ht="18" x14ac:dyDescent="0.25">
      <c r="A4" s="193"/>
      <c r="B4" s="125" t="s">
        <v>41</v>
      </c>
      <c r="C4" s="125"/>
      <c r="D4" s="208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12"/>
    </row>
    <row r="5" spans="1:30" ht="22.5" customHeight="1" thickBot="1" x14ac:dyDescent="0.3">
      <c r="A5" s="168" t="s">
        <v>230</v>
      </c>
      <c r="B5" s="169" t="s">
        <v>328</v>
      </c>
      <c r="C5" s="194" t="s">
        <v>329</v>
      </c>
      <c r="D5" s="205">
        <v>4</v>
      </c>
      <c r="E5" s="206">
        <f t="shared" ref="E5:P5" si="0">E66+E126+E183</f>
        <v>80</v>
      </c>
      <c r="F5" s="206">
        <f t="shared" si="0"/>
        <v>80</v>
      </c>
      <c r="G5" s="206">
        <f t="shared" si="0"/>
        <v>80</v>
      </c>
      <c r="H5" s="206">
        <f t="shared" si="0"/>
        <v>80</v>
      </c>
      <c r="I5" s="206">
        <f t="shared" si="0"/>
        <v>80</v>
      </c>
      <c r="J5" s="206">
        <f t="shared" si="0"/>
        <v>80</v>
      </c>
      <c r="K5" s="206">
        <f t="shared" si="0"/>
        <v>80</v>
      </c>
      <c r="L5" s="206">
        <f t="shared" si="0"/>
        <v>80</v>
      </c>
      <c r="M5" s="206">
        <f t="shared" si="0"/>
        <v>80</v>
      </c>
      <c r="N5" s="206">
        <f t="shared" si="0"/>
        <v>80</v>
      </c>
      <c r="O5" s="206">
        <f t="shared" si="0"/>
        <v>80</v>
      </c>
      <c r="P5" s="207">
        <f t="shared" si="0"/>
        <v>320</v>
      </c>
      <c r="S5">
        <f>$D5*E5</f>
        <v>320</v>
      </c>
      <c r="T5">
        <f t="shared" ref="T5:AD5" si="1">$D5*F5</f>
        <v>320</v>
      </c>
      <c r="U5">
        <f t="shared" si="1"/>
        <v>320</v>
      </c>
      <c r="V5">
        <f t="shared" si="1"/>
        <v>320</v>
      </c>
      <c r="W5">
        <f t="shared" si="1"/>
        <v>320</v>
      </c>
      <c r="X5">
        <f t="shared" si="1"/>
        <v>320</v>
      </c>
      <c r="Y5">
        <f t="shared" si="1"/>
        <v>320</v>
      </c>
      <c r="Z5">
        <f t="shared" si="1"/>
        <v>320</v>
      </c>
      <c r="AA5">
        <f t="shared" si="1"/>
        <v>320</v>
      </c>
      <c r="AB5">
        <f t="shared" si="1"/>
        <v>320</v>
      </c>
      <c r="AC5">
        <f t="shared" si="1"/>
        <v>320</v>
      </c>
      <c r="AD5">
        <f t="shared" si="1"/>
        <v>1280</v>
      </c>
    </row>
    <row r="6" spans="1:30" ht="22.5" customHeight="1" thickTop="1" x14ac:dyDescent="0.25">
      <c r="A6" s="201"/>
      <c r="B6" s="202" t="s">
        <v>42</v>
      </c>
      <c r="C6" s="203"/>
      <c r="D6" s="204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13"/>
    </row>
    <row r="7" spans="1:30" ht="22.5" customHeight="1" x14ac:dyDescent="0.25">
      <c r="A7" s="162" t="s">
        <v>231</v>
      </c>
      <c r="B7" s="163" t="s">
        <v>232</v>
      </c>
      <c r="C7" s="164" t="s">
        <v>233</v>
      </c>
      <c r="D7" s="195">
        <v>6</v>
      </c>
      <c r="E7" s="196">
        <f t="shared" ref="E7:P7" si="2">E68+E128+E185</f>
        <v>25</v>
      </c>
      <c r="F7" s="196">
        <f t="shared" si="2"/>
        <v>25</v>
      </c>
      <c r="G7" s="196">
        <f t="shared" si="2"/>
        <v>25</v>
      </c>
      <c r="H7" s="196">
        <f t="shared" si="2"/>
        <v>25</v>
      </c>
      <c r="I7" s="196">
        <f t="shared" si="2"/>
        <v>25</v>
      </c>
      <c r="J7" s="196">
        <f t="shared" si="2"/>
        <v>25</v>
      </c>
      <c r="K7" s="196">
        <f t="shared" si="2"/>
        <v>25</v>
      </c>
      <c r="L7" s="196">
        <f t="shared" si="2"/>
        <v>25</v>
      </c>
      <c r="M7" s="196">
        <f t="shared" si="2"/>
        <v>25</v>
      </c>
      <c r="N7" s="196">
        <f t="shared" si="2"/>
        <v>25</v>
      </c>
      <c r="O7" s="196">
        <f t="shared" si="2"/>
        <v>25</v>
      </c>
      <c r="P7" s="136">
        <f t="shared" si="2"/>
        <v>150</v>
      </c>
      <c r="S7">
        <f t="shared" ref="S7:S55" si="3">$D7*E7</f>
        <v>150</v>
      </c>
      <c r="T7">
        <f t="shared" ref="T7:T55" si="4">$D7*F7</f>
        <v>150</v>
      </c>
      <c r="U7">
        <f t="shared" ref="U7:U55" si="5">$D7*G7</f>
        <v>150</v>
      </c>
      <c r="V7">
        <f t="shared" ref="V7:V55" si="6">$D7*H7</f>
        <v>150</v>
      </c>
      <c r="W7">
        <f t="shared" ref="W7:W55" si="7">$D7*I7</f>
        <v>150</v>
      </c>
      <c r="X7">
        <f t="shared" ref="X7:X55" si="8">$D7*J7</f>
        <v>150</v>
      </c>
      <c r="Y7">
        <f t="shared" ref="Y7:Y55" si="9">$D7*K7</f>
        <v>150</v>
      </c>
      <c r="Z7">
        <f t="shared" ref="Z7:Z55" si="10">$D7*L7</f>
        <v>150</v>
      </c>
      <c r="AA7">
        <f t="shared" ref="AA7:AA55" si="11">$D7*M7</f>
        <v>150</v>
      </c>
      <c r="AB7">
        <f t="shared" ref="AB7:AB55" si="12">$D7*N7</f>
        <v>150</v>
      </c>
      <c r="AC7">
        <f t="shared" ref="AC7:AC55" si="13">$D7*O7</f>
        <v>150</v>
      </c>
      <c r="AD7">
        <f t="shared" ref="AD7:AD55" si="14">$D7*P7</f>
        <v>900</v>
      </c>
    </row>
    <row r="8" spans="1:30" ht="22.5" customHeight="1" thickBot="1" x14ac:dyDescent="0.3">
      <c r="A8" s="168" t="s">
        <v>234</v>
      </c>
      <c r="B8" s="169" t="s">
        <v>235</v>
      </c>
      <c r="C8" s="194" t="s">
        <v>236</v>
      </c>
      <c r="D8" s="198">
        <v>12</v>
      </c>
      <c r="E8" s="199">
        <f t="shared" ref="E8:P8" si="15">E69+E129+E186</f>
        <v>2</v>
      </c>
      <c r="F8" s="199">
        <f t="shared" si="15"/>
        <v>2</v>
      </c>
      <c r="G8" s="199">
        <f t="shared" si="15"/>
        <v>2</v>
      </c>
      <c r="H8" s="199">
        <f t="shared" si="15"/>
        <v>2</v>
      </c>
      <c r="I8" s="199">
        <f t="shared" si="15"/>
        <v>2</v>
      </c>
      <c r="J8" s="199">
        <f t="shared" si="15"/>
        <v>2</v>
      </c>
      <c r="K8" s="199">
        <f t="shared" si="15"/>
        <v>2</v>
      </c>
      <c r="L8" s="199">
        <f t="shared" si="15"/>
        <v>2</v>
      </c>
      <c r="M8" s="199">
        <f t="shared" si="15"/>
        <v>2</v>
      </c>
      <c r="N8" s="199">
        <f t="shared" si="15"/>
        <v>2</v>
      </c>
      <c r="O8" s="199">
        <f t="shared" si="15"/>
        <v>2</v>
      </c>
      <c r="P8" s="312">
        <f t="shared" si="15"/>
        <v>24</v>
      </c>
      <c r="S8">
        <f t="shared" si="3"/>
        <v>24</v>
      </c>
      <c r="T8">
        <f t="shared" si="4"/>
        <v>24</v>
      </c>
      <c r="U8">
        <f t="shared" si="5"/>
        <v>24</v>
      </c>
      <c r="V8">
        <f t="shared" si="6"/>
        <v>24</v>
      </c>
      <c r="W8">
        <f t="shared" si="7"/>
        <v>24</v>
      </c>
      <c r="X8">
        <f t="shared" si="8"/>
        <v>24</v>
      </c>
      <c r="Y8">
        <f t="shared" si="9"/>
        <v>24</v>
      </c>
      <c r="Z8">
        <f t="shared" si="10"/>
        <v>24</v>
      </c>
      <c r="AA8">
        <f t="shared" si="11"/>
        <v>24</v>
      </c>
      <c r="AB8">
        <f t="shared" si="12"/>
        <v>24</v>
      </c>
      <c r="AC8">
        <f t="shared" si="13"/>
        <v>24</v>
      </c>
      <c r="AD8">
        <f t="shared" si="14"/>
        <v>288</v>
      </c>
    </row>
    <row r="9" spans="1:30" ht="22.5" customHeight="1" thickTop="1" x14ac:dyDescent="0.25">
      <c r="A9" s="201"/>
      <c r="B9" s="202" t="s">
        <v>43</v>
      </c>
      <c r="C9" s="203"/>
      <c r="D9" s="204"/>
      <c r="E9" s="202"/>
      <c r="F9" s="202"/>
      <c r="G9" s="202"/>
      <c r="H9" s="202"/>
      <c r="I9" s="202"/>
      <c r="J9" s="202"/>
      <c r="K9" s="202"/>
      <c r="L9" s="202"/>
      <c r="M9" s="202"/>
      <c r="N9" s="202"/>
      <c r="O9" s="202"/>
      <c r="P9" s="213"/>
    </row>
    <row r="10" spans="1:30" ht="22.5" customHeight="1" x14ac:dyDescent="0.25">
      <c r="A10" s="162" t="s">
        <v>237</v>
      </c>
      <c r="B10" s="163" t="s">
        <v>238</v>
      </c>
      <c r="C10" s="164" t="s">
        <v>239</v>
      </c>
      <c r="D10" s="195">
        <v>1</v>
      </c>
      <c r="E10" s="196">
        <f t="shared" ref="E10:P10" si="16">E71+E131+E188</f>
        <v>0</v>
      </c>
      <c r="F10" s="196">
        <f t="shared" si="16"/>
        <v>0</v>
      </c>
      <c r="G10" s="196">
        <f t="shared" si="16"/>
        <v>0</v>
      </c>
      <c r="H10" s="196">
        <f t="shared" si="16"/>
        <v>0</v>
      </c>
      <c r="I10" s="196">
        <f t="shared" si="16"/>
        <v>0</v>
      </c>
      <c r="J10" s="196">
        <f t="shared" si="16"/>
        <v>0</v>
      </c>
      <c r="K10" s="196">
        <f t="shared" si="16"/>
        <v>0</v>
      </c>
      <c r="L10" s="196">
        <f t="shared" si="16"/>
        <v>0</v>
      </c>
      <c r="M10" s="196">
        <f t="shared" si="16"/>
        <v>0</v>
      </c>
      <c r="N10" s="196">
        <f t="shared" si="16"/>
        <v>0</v>
      </c>
      <c r="O10" s="196">
        <f t="shared" si="16"/>
        <v>0</v>
      </c>
      <c r="P10" s="197">
        <f t="shared" si="16"/>
        <v>0</v>
      </c>
      <c r="S10">
        <f t="shared" si="3"/>
        <v>0</v>
      </c>
      <c r="T10">
        <f t="shared" si="4"/>
        <v>0</v>
      </c>
      <c r="U10">
        <f t="shared" si="5"/>
        <v>0</v>
      </c>
      <c r="V10">
        <f t="shared" si="6"/>
        <v>0</v>
      </c>
      <c r="W10">
        <f t="shared" si="7"/>
        <v>0</v>
      </c>
      <c r="X10">
        <f t="shared" si="8"/>
        <v>0</v>
      </c>
      <c r="Y10">
        <f t="shared" si="9"/>
        <v>0</v>
      </c>
      <c r="Z10">
        <f t="shared" si="10"/>
        <v>0</v>
      </c>
      <c r="AA10">
        <f t="shared" si="11"/>
        <v>0</v>
      </c>
      <c r="AB10">
        <f t="shared" si="12"/>
        <v>0</v>
      </c>
      <c r="AC10">
        <f t="shared" si="13"/>
        <v>0</v>
      </c>
      <c r="AD10">
        <f t="shared" si="14"/>
        <v>0</v>
      </c>
    </row>
    <row r="11" spans="1:30" ht="22.5" customHeight="1" x14ac:dyDescent="0.25">
      <c r="A11" s="165" t="s">
        <v>240</v>
      </c>
      <c r="B11" s="166" t="s">
        <v>241</v>
      </c>
      <c r="C11" s="167" t="s">
        <v>242</v>
      </c>
      <c r="D11" s="133">
        <v>8</v>
      </c>
      <c r="E11" s="134">
        <f t="shared" ref="E11:P11" si="17">E72+E132+E189</f>
        <v>0</v>
      </c>
      <c r="F11" s="134">
        <f t="shared" si="17"/>
        <v>0</v>
      </c>
      <c r="G11" s="134">
        <f t="shared" si="17"/>
        <v>0</v>
      </c>
      <c r="H11" s="134">
        <f t="shared" si="17"/>
        <v>0</v>
      </c>
      <c r="I11" s="134">
        <f t="shared" si="17"/>
        <v>0</v>
      </c>
      <c r="J11" s="134">
        <f t="shared" si="17"/>
        <v>0</v>
      </c>
      <c r="K11" s="134">
        <f t="shared" si="17"/>
        <v>0</v>
      </c>
      <c r="L11" s="134">
        <f t="shared" si="17"/>
        <v>0</v>
      </c>
      <c r="M11" s="134">
        <f t="shared" si="17"/>
        <v>0</v>
      </c>
      <c r="N11" s="134">
        <f t="shared" si="17"/>
        <v>0</v>
      </c>
      <c r="O11" s="134">
        <f t="shared" si="17"/>
        <v>0</v>
      </c>
      <c r="P11" s="136">
        <f t="shared" si="17"/>
        <v>0</v>
      </c>
      <c r="S11">
        <f t="shared" si="3"/>
        <v>0</v>
      </c>
      <c r="T11">
        <f t="shared" si="4"/>
        <v>0</v>
      </c>
      <c r="U11">
        <f t="shared" si="5"/>
        <v>0</v>
      </c>
      <c r="V11">
        <f t="shared" si="6"/>
        <v>0</v>
      </c>
      <c r="W11">
        <f t="shared" si="7"/>
        <v>0</v>
      </c>
      <c r="X11">
        <f t="shared" si="8"/>
        <v>0</v>
      </c>
      <c r="Y11">
        <f t="shared" si="9"/>
        <v>0</v>
      </c>
      <c r="Z11">
        <f t="shared" si="10"/>
        <v>0</v>
      </c>
      <c r="AA11">
        <f t="shared" si="11"/>
        <v>0</v>
      </c>
      <c r="AB11">
        <f t="shared" si="12"/>
        <v>0</v>
      </c>
      <c r="AC11">
        <f t="shared" si="13"/>
        <v>0</v>
      </c>
      <c r="AD11">
        <f t="shared" si="14"/>
        <v>0</v>
      </c>
    </row>
    <row r="12" spans="1:30" ht="22.5" customHeight="1" x14ac:dyDescent="0.25">
      <c r="A12" s="165" t="s">
        <v>243</v>
      </c>
      <c r="B12" s="166" t="s">
        <v>244</v>
      </c>
      <c r="C12" s="167" t="s">
        <v>245</v>
      </c>
      <c r="D12" s="133">
        <v>8</v>
      </c>
      <c r="E12" s="134">
        <f t="shared" ref="E12:P12" si="18">E73+E133+E190</f>
        <v>2</v>
      </c>
      <c r="F12" s="134">
        <f t="shared" si="18"/>
        <v>2</v>
      </c>
      <c r="G12" s="134">
        <f t="shared" si="18"/>
        <v>2</v>
      </c>
      <c r="H12" s="134">
        <f t="shared" si="18"/>
        <v>2</v>
      </c>
      <c r="I12" s="134">
        <f t="shared" si="18"/>
        <v>2</v>
      </c>
      <c r="J12" s="134">
        <f t="shared" si="18"/>
        <v>2</v>
      </c>
      <c r="K12" s="134">
        <f t="shared" si="18"/>
        <v>2</v>
      </c>
      <c r="L12" s="134">
        <f t="shared" si="18"/>
        <v>2</v>
      </c>
      <c r="M12" s="134">
        <f t="shared" si="18"/>
        <v>2</v>
      </c>
      <c r="N12" s="134">
        <f t="shared" si="18"/>
        <v>2</v>
      </c>
      <c r="O12" s="134">
        <f t="shared" si="18"/>
        <v>2</v>
      </c>
      <c r="P12" s="207">
        <f t="shared" si="18"/>
        <v>16</v>
      </c>
      <c r="S12">
        <f t="shared" si="3"/>
        <v>16</v>
      </c>
      <c r="T12">
        <f t="shared" si="4"/>
        <v>16</v>
      </c>
      <c r="U12">
        <f t="shared" si="5"/>
        <v>16</v>
      </c>
      <c r="V12">
        <f t="shared" si="6"/>
        <v>16</v>
      </c>
      <c r="W12">
        <f t="shared" si="7"/>
        <v>16</v>
      </c>
      <c r="X12">
        <f t="shared" si="8"/>
        <v>16</v>
      </c>
      <c r="Y12">
        <f t="shared" si="9"/>
        <v>16</v>
      </c>
      <c r="Z12">
        <f t="shared" si="10"/>
        <v>16</v>
      </c>
      <c r="AA12">
        <f t="shared" si="11"/>
        <v>16</v>
      </c>
      <c r="AB12">
        <f t="shared" si="12"/>
        <v>16</v>
      </c>
      <c r="AC12">
        <f t="shared" si="13"/>
        <v>16</v>
      </c>
      <c r="AD12">
        <f t="shared" si="14"/>
        <v>128</v>
      </c>
    </row>
    <row r="13" spans="1:30" ht="22.5" customHeight="1" x14ac:dyDescent="0.25">
      <c r="A13" s="165" t="s">
        <v>246</v>
      </c>
      <c r="B13" s="166" t="s">
        <v>247</v>
      </c>
      <c r="C13" s="167" t="s">
        <v>245</v>
      </c>
      <c r="D13" s="133">
        <v>40</v>
      </c>
      <c r="E13" s="134">
        <f t="shared" ref="E13:P13" si="19">E74+E134+E191</f>
        <v>0</v>
      </c>
      <c r="F13" s="134">
        <f t="shared" si="19"/>
        <v>0</v>
      </c>
      <c r="G13" s="134">
        <f t="shared" si="19"/>
        <v>0</v>
      </c>
      <c r="H13" s="134">
        <f t="shared" si="19"/>
        <v>0</v>
      </c>
      <c r="I13" s="134">
        <f t="shared" si="19"/>
        <v>0</v>
      </c>
      <c r="J13" s="134">
        <f t="shared" si="19"/>
        <v>0</v>
      </c>
      <c r="K13" s="134">
        <f t="shared" si="19"/>
        <v>0</v>
      </c>
      <c r="L13" s="134">
        <f t="shared" si="19"/>
        <v>0</v>
      </c>
      <c r="M13" s="134">
        <f t="shared" si="19"/>
        <v>0</v>
      </c>
      <c r="N13" s="134">
        <f t="shared" si="19"/>
        <v>0</v>
      </c>
      <c r="O13" s="134">
        <f t="shared" si="19"/>
        <v>0</v>
      </c>
      <c r="P13" s="136">
        <f t="shared" si="19"/>
        <v>0</v>
      </c>
      <c r="S13">
        <f t="shared" si="3"/>
        <v>0</v>
      </c>
      <c r="T13">
        <f t="shared" si="4"/>
        <v>0</v>
      </c>
      <c r="U13">
        <f t="shared" si="5"/>
        <v>0</v>
      </c>
      <c r="V13">
        <f t="shared" si="6"/>
        <v>0</v>
      </c>
      <c r="W13">
        <f t="shared" si="7"/>
        <v>0</v>
      </c>
      <c r="X13">
        <f t="shared" si="8"/>
        <v>0</v>
      </c>
      <c r="Y13">
        <f t="shared" si="9"/>
        <v>0</v>
      </c>
      <c r="Z13">
        <f t="shared" si="10"/>
        <v>0</v>
      </c>
      <c r="AA13">
        <f t="shared" si="11"/>
        <v>0</v>
      </c>
      <c r="AB13">
        <f t="shared" si="12"/>
        <v>0</v>
      </c>
      <c r="AC13">
        <f t="shared" si="13"/>
        <v>0</v>
      </c>
      <c r="AD13">
        <f t="shared" si="14"/>
        <v>0</v>
      </c>
    </row>
    <row r="14" spans="1:30" ht="22.5" customHeight="1" thickBot="1" x14ac:dyDescent="0.3">
      <c r="A14" s="168" t="s">
        <v>248</v>
      </c>
      <c r="B14" s="210" t="s">
        <v>249</v>
      </c>
      <c r="C14" s="194" t="s">
        <v>245</v>
      </c>
      <c r="D14" s="198">
        <v>4</v>
      </c>
      <c r="E14" s="199">
        <f t="shared" ref="E14:P14" si="20">E75+E135+E192</f>
        <v>10</v>
      </c>
      <c r="F14" s="199">
        <f t="shared" si="20"/>
        <v>10</v>
      </c>
      <c r="G14" s="199">
        <f t="shared" si="20"/>
        <v>10</v>
      </c>
      <c r="H14" s="199">
        <f t="shared" si="20"/>
        <v>10</v>
      </c>
      <c r="I14" s="199">
        <f t="shared" si="20"/>
        <v>10</v>
      </c>
      <c r="J14" s="199">
        <f t="shared" si="20"/>
        <v>10</v>
      </c>
      <c r="K14" s="199">
        <f t="shared" si="20"/>
        <v>10</v>
      </c>
      <c r="L14" s="199">
        <f t="shared" si="20"/>
        <v>10</v>
      </c>
      <c r="M14" s="199">
        <f t="shared" si="20"/>
        <v>10</v>
      </c>
      <c r="N14" s="199">
        <f t="shared" si="20"/>
        <v>10</v>
      </c>
      <c r="O14" s="199">
        <f t="shared" si="20"/>
        <v>10</v>
      </c>
      <c r="P14" s="207">
        <f t="shared" si="20"/>
        <v>40</v>
      </c>
      <c r="S14">
        <f t="shared" si="3"/>
        <v>40</v>
      </c>
      <c r="T14">
        <f t="shared" si="4"/>
        <v>40</v>
      </c>
      <c r="U14">
        <f t="shared" si="5"/>
        <v>40</v>
      </c>
      <c r="V14">
        <f t="shared" si="6"/>
        <v>40</v>
      </c>
      <c r="W14">
        <f t="shared" si="7"/>
        <v>40</v>
      </c>
      <c r="X14">
        <f t="shared" si="8"/>
        <v>40</v>
      </c>
      <c r="Y14">
        <f t="shared" si="9"/>
        <v>40</v>
      </c>
      <c r="Z14">
        <f t="shared" si="10"/>
        <v>40</v>
      </c>
      <c r="AA14">
        <f t="shared" si="11"/>
        <v>40</v>
      </c>
      <c r="AB14">
        <f t="shared" si="12"/>
        <v>40</v>
      </c>
      <c r="AC14">
        <f t="shared" si="13"/>
        <v>40</v>
      </c>
      <c r="AD14">
        <f t="shared" si="14"/>
        <v>160</v>
      </c>
    </row>
    <row r="15" spans="1:30" ht="22.5" customHeight="1" thickTop="1" x14ac:dyDescent="0.25">
      <c r="A15" s="201"/>
      <c r="B15" s="202" t="s">
        <v>44</v>
      </c>
      <c r="C15" s="202"/>
      <c r="D15" s="204"/>
      <c r="E15" s="202"/>
      <c r="F15" s="202"/>
      <c r="G15" s="202"/>
      <c r="H15" s="202"/>
      <c r="I15" s="202"/>
      <c r="J15" s="202"/>
      <c r="K15" s="202"/>
      <c r="L15" s="202"/>
      <c r="M15" s="202"/>
      <c r="N15" s="202"/>
      <c r="O15" s="202"/>
      <c r="P15" s="213"/>
    </row>
    <row r="16" spans="1:30" ht="22.5" customHeight="1" x14ac:dyDescent="0.25">
      <c r="A16" s="165" t="s">
        <v>250</v>
      </c>
      <c r="B16" s="166" t="s">
        <v>251</v>
      </c>
      <c r="C16" s="167" t="s">
        <v>252</v>
      </c>
      <c r="D16" s="133">
        <v>80</v>
      </c>
      <c r="E16" s="134">
        <f t="shared" ref="E16:P16" si="21">E77+E137+E194</f>
        <v>0</v>
      </c>
      <c r="F16" s="134">
        <f t="shared" si="21"/>
        <v>0</v>
      </c>
      <c r="G16" s="134">
        <f t="shared" si="21"/>
        <v>0</v>
      </c>
      <c r="H16" s="134">
        <f t="shared" si="21"/>
        <v>0</v>
      </c>
      <c r="I16" s="134">
        <f t="shared" si="21"/>
        <v>0</v>
      </c>
      <c r="J16" s="134">
        <f t="shared" si="21"/>
        <v>0</v>
      </c>
      <c r="K16" s="134">
        <f t="shared" si="21"/>
        <v>0</v>
      </c>
      <c r="L16" s="134">
        <f t="shared" si="21"/>
        <v>0</v>
      </c>
      <c r="M16" s="134">
        <f t="shared" si="21"/>
        <v>0</v>
      </c>
      <c r="N16" s="134">
        <f t="shared" si="21"/>
        <v>0</v>
      </c>
      <c r="O16" s="134">
        <f t="shared" si="21"/>
        <v>0</v>
      </c>
      <c r="P16" s="136">
        <f t="shared" si="21"/>
        <v>0</v>
      </c>
      <c r="S16">
        <f t="shared" si="3"/>
        <v>0</v>
      </c>
      <c r="T16">
        <f t="shared" si="4"/>
        <v>0</v>
      </c>
      <c r="U16">
        <f t="shared" si="5"/>
        <v>0</v>
      </c>
      <c r="V16">
        <f t="shared" si="6"/>
        <v>0</v>
      </c>
      <c r="W16">
        <f t="shared" si="7"/>
        <v>0</v>
      </c>
      <c r="X16">
        <f t="shared" si="8"/>
        <v>0</v>
      </c>
      <c r="Y16">
        <f t="shared" si="9"/>
        <v>0</v>
      </c>
      <c r="Z16">
        <f t="shared" si="10"/>
        <v>0</v>
      </c>
      <c r="AA16">
        <f t="shared" si="11"/>
        <v>0</v>
      </c>
      <c r="AB16">
        <f t="shared" si="12"/>
        <v>0</v>
      </c>
      <c r="AC16">
        <f t="shared" si="13"/>
        <v>0</v>
      </c>
      <c r="AD16">
        <f t="shared" si="14"/>
        <v>0</v>
      </c>
    </row>
    <row r="17" spans="1:30" ht="22.5" customHeight="1" thickBot="1" x14ac:dyDescent="0.3">
      <c r="A17" s="168" t="s">
        <v>253</v>
      </c>
      <c r="B17" s="169" t="s">
        <v>254</v>
      </c>
      <c r="C17" s="194" t="s">
        <v>252</v>
      </c>
      <c r="D17" s="198">
        <v>1</v>
      </c>
      <c r="E17" s="199">
        <f t="shared" ref="E17:P17" si="22">E78+E138+E195</f>
        <v>40</v>
      </c>
      <c r="F17" s="199">
        <f t="shared" si="22"/>
        <v>40</v>
      </c>
      <c r="G17" s="199">
        <f t="shared" si="22"/>
        <v>40</v>
      </c>
      <c r="H17" s="199">
        <f t="shared" si="22"/>
        <v>40</v>
      </c>
      <c r="I17" s="199">
        <f t="shared" si="22"/>
        <v>40</v>
      </c>
      <c r="J17" s="199">
        <f t="shared" si="22"/>
        <v>40</v>
      </c>
      <c r="K17" s="199">
        <f t="shared" si="22"/>
        <v>40</v>
      </c>
      <c r="L17" s="199">
        <f t="shared" si="22"/>
        <v>40</v>
      </c>
      <c r="M17" s="199">
        <f t="shared" si="22"/>
        <v>40</v>
      </c>
      <c r="N17" s="199">
        <f t="shared" si="22"/>
        <v>40</v>
      </c>
      <c r="O17" s="199">
        <f t="shared" si="22"/>
        <v>40</v>
      </c>
      <c r="P17" s="207">
        <f t="shared" si="22"/>
        <v>40</v>
      </c>
      <c r="S17">
        <f t="shared" si="3"/>
        <v>40</v>
      </c>
      <c r="T17">
        <f t="shared" si="4"/>
        <v>40</v>
      </c>
      <c r="U17">
        <f t="shared" si="5"/>
        <v>40</v>
      </c>
      <c r="V17">
        <f t="shared" si="6"/>
        <v>40</v>
      </c>
      <c r="W17">
        <f t="shared" si="7"/>
        <v>40</v>
      </c>
      <c r="X17">
        <f t="shared" si="8"/>
        <v>40</v>
      </c>
      <c r="Y17">
        <f t="shared" si="9"/>
        <v>40</v>
      </c>
      <c r="Z17">
        <f t="shared" si="10"/>
        <v>40</v>
      </c>
      <c r="AA17">
        <f t="shared" si="11"/>
        <v>40</v>
      </c>
      <c r="AB17">
        <f t="shared" si="12"/>
        <v>40</v>
      </c>
      <c r="AC17">
        <f t="shared" si="13"/>
        <v>40</v>
      </c>
      <c r="AD17">
        <f t="shared" si="14"/>
        <v>40</v>
      </c>
    </row>
    <row r="18" spans="1:30" ht="22.5" customHeight="1" thickTop="1" x14ac:dyDescent="0.25">
      <c r="A18" s="201"/>
      <c r="B18" s="202" t="s">
        <v>45</v>
      </c>
      <c r="C18" s="202"/>
      <c r="D18" s="204"/>
      <c r="E18" s="202"/>
      <c r="F18" s="202"/>
      <c r="G18" s="202"/>
      <c r="H18" s="202"/>
      <c r="I18" s="202"/>
      <c r="J18" s="202"/>
      <c r="K18" s="202"/>
      <c r="L18" s="202"/>
      <c r="M18" s="202"/>
      <c r="N18" s="202"/>
      <c r="O18" s="202"/>
      <c r="P18" s="213"/>
    </row>
    <row r="19" spans="1:30" ht="22.5" customHeight="1" x14ac:dyDescent="0.25">
      <c r="A19" s="165" t="s">
        <v>255</v>
      </c>
      <c r="B19" s="166" t="s">
        <v>256</v>
      </c>
      <c r="C19" s="167" t="s">
        <v>257</v>
      </c>
      <c r="D19" s="133">
        <v>0.25</v>
      </c>
      <c r="E19" s="134">
        <f t="shared" ref="E19:P19" si="23">E80+E140+E197</f>
        <v>300</v>
      </c>
      <c r="F19" s="134">
        <f t="shared" si="23"/>
        <v>300</v>
      </c>
      <c r="G19" s="134">
        <f t="shared" si="23"/>
        <v>300</v>
      </c>
      <c r="H19" s="134">
        <f t="shared" si="23"/>
        <v>300</v>
      </c>
      <c r="I19" s="134">
        <f t="shared" si="23"/>
        <v>300</v>
      </c>
      <c r="J19" s="134">
        <f t="shared" si="23"/>
        <v>300</v>
      </c>
      <c r="K19" s="134">
        <f t="shared" si="23"/>
        <v>300</v>
      </c>
      <c r="L19" s="134">
        <f t="shared" si="23"/>
        <v>300</v>
      </c>
      <c r="M19" s="134">
        <f t="shared" si="23"/>
        <v>300</v>
      </c>
      <c r="N19" s="134">
        <f t="shared" si="23"/>
        <v>300</v>
      </c>
      <c r="O19" s="134">
        <f t="shared" si="23"/>
        <v>300</v>
      </c>
      <c r="P19" s="136">
        <f t="shared" si="23"/>
        <v>75</v>
      </c>
      <c r="S19">
        <f t="shared" si="3"/>
        <v>75</v>
      </c>
      <c r="T19">
        <f t="shared" si="4"/>
        <v>75</v>
      </c>
      <c r="U19">
        <f t="shared" si="5"/>
        <v>75</v>
      </c>
      <c r="V19">
        <f t="shared" si="6"/>
        <v>75</v>
      </c>
      <c r="W19">
        <f t="shared" si="7"/>
        <v>75</v>
      </c>
      <c r="X19">
        <f t="shared" si="8"/>
        <v>75</v>
      </c>
      <c r="Y19">
        <f t="shared" si="9"/>
        <v>75</v>
      </c>
      <c r="Z19">
        <f t="shared" si="10"/>
        <v>75</v>
      </c>
      <c r="AA19">
        <f t="shared" si="11"/>
        <v>75</v>
      </c>
      <c r="AB19">
        <f t="shared" si="12"/>
        <v>75</v>
      </c>
      <c r="AC19">
        <f t="shared" si="13"/>
        <v>75</v>
      </c>
      <c r="AD19">
        <f t="shared" si="14"/>
        <v>18.75</v>
      </c>
    </row>
    <row r="20" spans="1:30" ht="22.5" customHeight="1" x14ac:dyDescent="0.25">
      <c r="A20" s="165" t="s">
        <v>258</v>
      </c>
      <c r="B20" s="166" t="s">
        <v>259</v>
      </c>
      <c r="C20" s="167" t="s">
        <v>257</v>
      </c>
      <c r="D20" s="133">
        <v>3</v>
      </c>
      <c r="E20" s="134">
        <f t="shared" ref="E20:P20" si="24">E81+E141+E198</f>
        <v>4</v>
      </c>
      <c r="F20" s="134">
        <f t="shared" si="24"/>
        <v>4</v>
      </c>
      <c r="G20" s="134">
        <f t="shared" si="24"/>
        <v>4</v>
      </c>
      <c r="H20" s="134">
        <f t="shared" si="24"/>
        <v>4</v>
      </c>
      <c r="I20" s="134">
        <f t="shared" si="24"/>
        <v>4</v>
      </c>
      <c r="J20" s="134">
        <f t="shared" si="24"/>
        <v>4</v>
      </c>
      <c r="K20" s="134">
        <f t="shared" si="24"/>
        <v>4</v>
      </c>
      <c r="L20" s="134">
        <f t="shared" si="24"/>
        <v>4</v>
      </c>
      <c r="M20" s="134">
        <f t="shared" si="24"/>
        <v>4</v>
      </c>
      <c r="N20" s="134">
        <f t="shared" si="24"/>
        <v>4</v>
      </c>
      <c r="O20" s="134">
        <f t="shared" si="24"/>
        <v>4</v>
      </c>
      <c r="P20" s="136">
        <f t="shared" si="24"/>
        <v>12</v>
      </c>
      <c r="S20">
        <f t="shared" si="3"/>
        <v>12</v>
      </c>
      <c r="T20">
        <f t="shared" si="4"/>
        <v>12</v>
      </c>
      <c r="U20">
        <f t="shared" si="5"/>
        <v>12</v>
      </c>
      <c r="V20">
        <f t="shared" si="6"/>
        <v>12</v>
      </c>
      <c r="W20">
        <f t="shared" si="7"/>
        <v>12</v>
      </c>
      <c r="X20">
        <f t="shared" si="8"/>
        <v>12</v>
      </c>
      <c r="Y20">
        <f t="shared" si="9"/>
        <v>12</v>
      </c>
      <c r="Z20">
        <f t="shared" si="10"/>
        <v>12</v>
      </c>
      <c r="AA20">
        <f t="shared" si="11"/>
        <v>12</v>
      </c>
      <c r="AB20">
        <f t="shared" si="12"/>
        <v>12</v>
      </c>
      <c r="AC20">
        <f t="shared" si="13"/>
        <v>12</v>
      </c>
      <c r="AD20">
        <f t="shared" si="14"/>
        <v>36</v>
      </c>
    </row>
    <row r="21" spans="1:30" ht="22.5" customHeight="1" thickBot="1" x14ac:dyDescent="0.3">
      <c r="A21" s="168" t="s">
        <v>260</v>
      </c>
      <c r="B21" s="169" t="s">
        <v>261</v>
      </c>
      <c r="C21" s="170" t="s">
        <v>257</v>
      </c>
      <c r="D21" s="198">
        <v>2</v>
      </c>
      <c r="E21" s="199">
        <f t="shared" ref="E21:P21" si="25">E82+E142+E199</f>
        <v>4</v>
      </c>
      <c r="F21" s="199">
        <f t="shared" si="25"/>
        <v>4</v>
      </c>
      <c r="G21" s="199">
        <f t="shared" si="25"/>
        <v>4</v>
      </c>
      <c r="H21" s="199">
        <f t="shared" si="25"/>
        <v>4</v>
      </c>
      <c r="I21" s="199">
        <f t="shared" si="25"/>
        <v>4</v>
      </c>
      <c r="J21" s="199">
        <f t="shared" si="25"/>
        <v>4</v>
      </c>
      <c r="K21" s="199">
        <f t="shared" si="25"/>
        <v>4</v>
      </c>
      <c r="L21" s="199">
        <f t="shared" si="25"/>
        <v>4</v>
      </c>
      <c r="M21" s="199">
        <f t="shared" si="25"/>
        <v>4</v>
      </c>
      <c r="N21" s="199">
        <f t="shared" si="25"/>
        <v>4</v>
      </c>
      <c r="O21" s="199">
        <f t="shared" si="25"/>
        <v>4</v>
      </c>
      <c r="P21" s="312">
        <f t="shared" si="25"/>
        <v>8</v>
      </c>
      <c r="S21">
        <f t="shared" si="3"/>
        <v>8</v>
      </c>
      <c r="T21">
        <f t="shared" si="4"/>
        <v>8</v>
      </c>
      <c r="U21">
        <f t="shared" si="5"/>
        <v>8</v>
      </c>
      <c r="V21">
        <f t="shared" si="6"/>
        <v>8</v>
      </c>
      <c r="W21">
        <f t="shared" si="7"/>
        <v>8</v>
      </c>
      <c r="X21">
        <f t="shared" si="8"/>
        <v>8</v>
      </c>
      <c r="Y21">
        <f t="shared" si="9"/>
        <v>8</v>
      </c>
      <c r="Z21">
        <f t="shared" si="10"/>
        <v>8</v>
      </c>
      <c r="AA21">
        <f t="shared" si="11"/>
        <v>8</v>
      </c>
      <c r="AB21">
        <f t="shared" si="12"/>
        <v>8</v>
      </c>
      <c r="AC21">
        <f t="shared" si="13"/>
        <v>8</v>
      </c>
      <c r="AD21">
        <f t="shared" si="14"/>
        <v>16</v>
      </c>
    </row>
    <row r="22" spans="1:30" ht="22.5" customHeight="1" thickTop="1" thickBot="1" x14ac:dyDescent="0.3">
      <c r="A22" s="211"/>
      <c r="B22" s="202" t="s">
        <v>46</v>
      </c>
      <c r="C22" s="203"/>
      <c r="D22" s="204"/>
      <c r="E22" s="202"/>
      <c r="F22" s="202"/>
      <c r="G22" s="202"/>
      <c r="H22" s="202"/>
      <c r="I22" s="202"/>
      <c r="J22" s="202"/>
      <c r="K22" s="202"/>
      <c r="L22" s="202"/>
      <c r="M22" s="202"/>
      <c r="N22" s="202"/>
      <c r="O22" s="202"/>
      <c r="P22" s="213"/>
    </row>
    <row r="23" spans="1:30" ht="22.5" customHeight="1" thickTop="1" x14ac:dyDescent="0.25">
      <c r="A23" s="171" t="s">
        <v>262</v>
      </c>
      <c r="B23" s="172" t="s">
        <v>263</v>
      </c>
      <c r="C23" s="164" t="s">
        <v>264</v>
      </c>
      <c r="D23" s="133">
        <v>4</v>
      </c>
      <c r="E23" s="134">
        <f t="shared" ref="E23:P23" si="26">E84+E144+E201</f>
        <v>2</v>
      </c>
      <c r="F23" s="134">
        <f t="shared" si="26"/>
        <v>2</v>
      </c>
      <c r="G23" s="134">
        <f t="shared" si="26"/>
        <v>2</v>
      </c>
      <c r="H23" s="134">
        <f t="shared" si="26"/>
        <v>2</v>
      </c>
      <c r="I23" s="134">
        <f t="shared" si="26"/>
        <v>2</v>
      </c>
      <c r="J23" s="134">
        <f t="shared" si="26"/>
        <v>2</v>
      </c>
      <c r="K23" s="134">
        <f t="shared" si="26"/>
        <v>2</v>
      </c>
      <c r="L23" s="134">
        <f t="shared" si="26"/>
        <v>2</v>
      </c>
      <c r="M23" s="134">
        <f t="shared" si="26"/>
        <v>2</v>
      </c>
      <c r="N23" s="134">
        <f t="shared" si="26"/>
        <v>2</v>
      </c>
      <c r="O23" s="134">
        <f t="shared" si="26"/>
        <v>2</v>
      </c>
      <c r="P23" s="136">
        <f t="shared" si="26"/>
        <v>8</v>
      </c>
      <c r="Q23" s="313"/>
      <c r="S23">
        <f t="shared" si="3"/>
        <v>8</v>
      </c>
      <c r="T23">
        <f t="shared" si="4"/>
        <v>8</v>
      </c>
      <c r="U23">
        <f t="shared" si="5"/>
        <v>8</v>
      </c>
      <c r="V23">
        <f t="shared" si="6"/>
        <v>8</v>
      </c>
      <c r="W23">
        <f t="shared" si="7"/>
        <v>8</v>
      </c>
      <c r="X23">
        <f t="shared" si="8"/>
        <v>8</v>
      </c>
      <c r="Y23">
        <f t="shared" si="9"/>
        <v>8</v>
      </c>
      <c r="Z23">
        <f t="shared" si="10"/>
        <v>8</v>
      </c>
      <c r="AA23">
        <f t="shared" si="11"/>
        <v>8</v>
      </c>
      <c r="AB23">
        <f t="shared" si="12"/>
        <v>8</v>
      </c>
      <c r="AC23">
        <f t="shared" si="13"/>
        <v>8</v>
      </c>
      <c r="AD23">
        <f t="shared" si="14"/>
        <v>32</v>
      </c>
    </row>
    <row r="24" spans="1:30" ht="22.5" customHeight="1" x14ac:dyDescent="0.25">
      <c r="A24" s="171" t="s">
        <v>265</v>
      </c>
      <c r="B24" s="172" t="s">
        <v>266</v>
      </c>
      <c r="C24" s="164" t="s">
        <v>267</v>
      </c>
      <c r="D24" s="133">
        <v>0.5</v>
      </c>
      <c r="E24" s="134">
        <f t="shared" ref="E24:P24" si="27">E85+E145+E202</f>
        <v>20</v>
      </c>
      <c r="F24" s="134">
        <f t="shared" si="27"/>
        <v>20</v>
      </c>
      <c r="G24" s="134">
        <f t="shared" si="27"/>
        <v>20</v>
      </c>
      <c r="H24" s="134">
        <f t="shared" si="27"/>
        <v>20</v>
      </c>
      <c r="I24" s="134">
        <f t="shared" si="27"/>
        <v>20</v>
      </c>
      <c r="J24" s="134">
        <f t="shared" si="27"/>
        <v>20</v>
      </c>
      <c r="K24" s="134">
        <f t="shared" si="27"/>
        <v>20</v>
      </c>
      <c r="L24" s="134">
        <f t="shared" si="27"/>
        <v>20</v>
      </c>
      <c r="M24" s="134">
        <f t="shared" si="27"/>
        <v>20</v>
      </c>
      <c r="N24" s="134">
        <f t="shared" si="27"/>
        <v>20</v>
      </c>
      <c r="O24" s="134">
        <f t="shared" si="27"/>
        <v>20</v>
      </c>
      <c r="P24" s="136">
        <f t="shared" si="27"/>
        <v>10</v>
      </c>
      <c r="Q24" s="314"/>
      <c r="S24">
        <f t="shared" si="3"/>
        <v>10</v>
      </c>
      <c r="T24">
        <f t="shared" si="4"/>
        <v>10</v>
      </c>
      <c r="U24">
        <f t="shared" si="5"/>
        <v>10</v>
      </c>
      <c r="V24">
        <f t="shared" si="6"/>
        <v>10</v>
      </c>
      <c r="W24">
        <f t="shared" si="7"/>
        <v>10</v>
      </c>
      <c r="X24">
        <f t="shared" si="8"/>
        <v>10</v>
      </c>
      <c r="Y24">
        <f t="shared" si="9"/>
        <v>10</v>
      </c>
      <c r="Z24">
        <f t="shared" si="10"/>
        <v>10</v>
      </c>
      <c r="AA24">
        <f t="shared" si="11"/>
        <v>10</v>
      </c>
      <c r="AB24">
        <f t="shared" si="12"/>
        <v>10</v>
      </c>
      <c r="AC24">
        <f t="shared" si="13"/>
        <v>10</v>
      </c>
      <c r="AD24">
        <f t="shared" si="14"/>
        <v>5</v>
      </c>
    </row>
    <row r="25" spans="1:30" ht="22.5" customHeight="1" x14ac:dyDescent="0.25">
      <c r="A25" s="173" t="s">
        <v>268</v>
      </c>
      <c r="B25" s="174" t="s">
        <v>269</v>
      </c>
      <c r="C25" s="167" t="s">
        <v>270</v>
      </c>
      <c r="D25" s="133">
        <v>0.25</v>
      </c>
      <c r="E25" s="134">
        <f t="shared" ref="E25:P25" si="28">E86+E146+E203</f>
        <v>0</v>
      </c>
      <c r="F25" s="134">
        <f t="shared" si="28"/>
        <v>0</v>
      </c>
      <c r="G25" s="134">
        <f t="shared" si="28"/>
        <v>0</v>
      </c>
      <c r="H25" s="134">
        <f t="shared" si="28"/>
        <v>0</v>
      </c>
      <c r="I25" s="134">
        <f t="shared" si="28"/>
        <v>0</v>
      </c>
      <c r="J25" s="134">
        <f t="shared" si="28"/>
        <v>0</v>
      </c>
      <c r="K25" s="134">
        <f t="shared" si="28"/>
        <v>0</v>
      </c>
      <c r="L25" s="134">
        <f t="shared" si="28"/>
        <v>0</v>
      </c>
      <c r="M25" s="134">
        <f t="shared" si="28"/>
        <v>0</v>
      </c>
      <c r="N25" s="134">
        <f t="shared" si="28"/>
        <v>0</v>
      </c>
      <c r="O25" s="134">
        <f t="shared" si="28"/>
        <v>0</v>
      </c>
      <c r="P25" s="136">
        <f t="shared" si="28"/>
        <v>0</v>
      </c>
      <c r="Q25" s="314"/>
      <c r="S25">
        <f t="shared" si="3"/>
        <v>0</v>
      </c>
      <c r="T25">
        <f t="shared" si="4"/>
        <v>0</v>
      </c>
      <c r="U25">
        <f t="shared" si="5"/>
        <v>0</v>
      </c>
      <c r="V25">
        <f t="shared" si="6"/>
        <v>0</v>
      </c>
      <c r="W25">
        <f t="shared" si="7"/>
        <v>0</v>
      </c>
      <c r="X25">
        <f t="shared" si="8"/>
        <v>0</v>
      </c>
      <c r="Y25">
        <f t="shared" si="9"/>
        <v>0</v>
      </c>
      <c r="Z25">
        <f t="shared" si="10"/>
        <v>0</v>
      </c>
      <c r="AA25">
        <f t="shared" si="11"/>
        <v>0</v>
      </c>
      <c r="AB25">
        <f t="shared" si="12"/>
        <v>0</v>
      </c>
      <c r="AC25">
        <f t="shared" si="13"/>
        <v>0</v>
      </c>
      <c r="AD25">
        <f t="shared" si="14"/>
        <v>0</v>
      </c>
    </row>
    <row r="26" spans="1:30" ht="22.5" customHeight="1" x14ac:dyDescent="0.25">
      <c r="A26" s="171" t="s">
        <v>271</v>
      </c>
      <c r="B26" s="172" t="s">
        <v>272</v>
      </c>
      <c r="C26" s="164" t="s">
        <v>273</v>
      </c>
      <c r="D26" s="133">
        <v>1</v>
      </c>
      <c r="E26" s="134">
        <f t="shared" ref="E26:P26" si="29">E87+E147+E204</f>
        <v>40</v>
      </c>
      <c r="F26" s="134">
        <f t="shared" si="29"/>
        <v>40</v>
      </c>
      <c r="G26" s="134">
        <f t="shared" si="29"/>
        <v>40</v>
      </c>
      <c r="H26" s="134">
        <f t="shared" si="29"/>
        <v>40</v>
      </c>
      <c r="I26" s="134">
        <f t="shared" si="29"/>
        <v>40</v>
      </c>
      <c r="J26" s="134">
        <f t="shared" si="29"/>
        <v>40</v>
      </c>
      <c r="K26" s="134">
        <f t="shared" si="29"/>
        <v>40</v>
      </c>
      <c r="L26" s="134">
        <f t="shared" si="29"/>
        <v>40</v>
      </c>
      <c r="M26" s="134">
        <f t="shared" si="29"/>
        <v>40</v>
      </c>
      <c r="N26" s="134">
        <f t="shared" si="29"/>
        <v>40</v>
      </c>
      <c r="O26" s="134">
        <f t="shared" si="29"/>
        <v>40</v>
      </c>
      <c r="P26" s="207">
        <f t="shared" si="29"/>
        <v>40</v>
      </c>
      <c r="Q26" s="314"/>
      <c r="S26">
        <f t="shared" si="3"/>
        <v>40</v>
      </c>
      <c r="T26">
        <f t="shared" si="4"/>
        <v>40</v>
      </c>
      <c r="U26">
        <f t="shared" si="5"/>
        <v>40</v>
      </c>
      <c r="V26">
        <f t="shared" si="6"/>
        <v>40</v>
      </c>
      <c r="W26">
        <f t="shared" si="7"/>
        <v>40</v>
      </c>
      <c r="X26">
        <f t="shared" si="8"/>
        <v>40</v>
      </c>
      <c r="Y26">
        <f t="shared" si="9"/>
        <v>40</v>
      </c>
      <c r="Z26">
        <f t="shared" si="10"/>
        <v>40</v>
      </c>
      <c r="AA26">
        <f t="shared" si="11"/>
        <v>40</v>
      </c>
      <c r="AB26">
        <f t="shared" si="12"/>
        <v>40</v>
      </c>
      <c r="AC26">
        <f t="shared" si="13"/>
        <v>40</v>
      </c>
      <c r="AD26">
        <f t="shared" si="14"/>
        <v>40</v>
      </c>
    </row>
    <row r="27" spans="1:30" ht="22.5" customHeight="1" x14ac:dyDescent="0.25">
      <c r="A27" s="173" t="s">
        <v>274</v>
      </c>
      <c r="B27" s="174" t="s">
        <v>275</v>
      </c>
      <c r="C27" s="167" t="s">
        <v>276</v>
      </c>
      <c r="D27" s="133">
        <v>1</v>
      </c>
      <c r="E27" s="134">
        <f t="shared" ref="E27:P27" si="30">E88+E148+E205</f>
        <v>0</v>
      </c>
      <c r="F27" s="134">
        <f t="shared" si="30"/>
        <v>0</v>
      </c>
      <c r="G27" s="134">
        <f t="shared" si="30"/>
        <v>0</v>
      </c>
      <c r="H27" s="134">
        <f t="shared" si="30"/>
        <v>0</v>
      </c>
      <c r="I27" s="134">
        <f t="shared" si="30"/>
        <v>0</v>
      </c>
      <c r="J27" s="134">
        <f t="shared" si="30"/>
        <v>0</v>
      </c>
      <c r="K27" s="134">
        <f t="shared" si="30"/>
        <v>0</v>
      </c>
      <c r="L27" s="134">
        <f t="shared" si="30"/>
        <v>0</v>
      </c>
      <c r="M27" s="134">
        <f t="shared" si="30"/>
        <v>0</v>
      </c>
      <c r="N27" s="134">
        <f t="shared" si="30"/>
        <v>0</v>
      </c>
      <c r="O27" s="134">
        <f t="shared" si="30"/>
        <v>0</v>
      </c>
      <c r="P27" s="136">
        <f t="shared" si="30"/>
        <v>0</v>
      </c>
      <c r="Q27" s="314"/>
      <c r="S27">
        <f t="shared" si="3"/>
        <v>0</v>
      </c>
      <c r="T27">
        <f t="shared" si="4"/>
        <v>0</v>
      </c>
      <c r="U27">
        <f t="shared" si="5"/>
        <v>0</v>
      </c>
      <c r="V27">
        <f t="shared" si="6"/>
        <v>0</v>
      </c>
      <c r="W27">
        <f t="shared" si="7"/>
        <v>0</v>
      </c>
      <c r="X27">
        <f t="shared" si="8"/>
        <v>0</v>
      </c>
      <c r="Y27">
        <f t="shared" si="9"/>
        <v>0</v>
      </c>
      <c r="Z27">
        <f t="shared" si="10"/>
        <v>0</v>
      </c>
      <c r="AA27">
        <f t="shared" si="11"/>
        <v>0</v>
      </c>
      <c r="AB27">
        <f t="shared" si="12"/>
        <v>0</v>
      </c>
      <c r="AC27">
        <f t="shared" si="13"/>
        <v>0</v>
      </c>
      <c r="AD27">
        <f t="shared" si="14"/>
        <v>0</v>
      </c>
    </row>
    <row r="28" spans="1:30" ht="22.5" customHeight="1" x14ac:dyDescent="0.25">
      <c r="A28" s="171" t="s">
        <v>277</v>
      </c>
      <c r="B28" s="174" t="s">
        <v>278</v>
      </c>
      <c r="C28" s="167" t="s">
        <v>267</v>
      </c>
      <c r="D28" s="133">
        <v>1</v>
      </c>
      <c r="E28" s="134">
        <f t="shared" ref="E28:P28" si="31">E89+E149+E206</f>
        <v>1</v>
      </c>
      <c r="F28" s="134">
        <f t="shared" si="31"/>
        <v>1</v>
      </c>
      <c r="G28" s="134">
        <f t="shared" si="31"/>
        <v>1</v>
      </c>
      <c r="H28" s="134">
        <f t="shared" si="31"/>
        <v>1</v>
      </c>
      <c r="I28" s="134">
        <f t="shared" si="31"/>
        <v>1</v>
      </c>
      <c r="J28" s="134">
        <f t="shared" si="31"/>
        <v>1</v>
      </c>
      <c r="K28" s="134">
        <f t="shared" si="31"/>
        <v>1</v>
      </c>
      <c r="L28" s="134">
        <f t="shared" si="31"/>
        <v>1</v>
      </c>
      <c r="M28" s="134">
        <f t="shared" si="31"/>
        <v>1</v>
      </c>
      <c r="N28" s="134">
        <f t="shared" si="31"/>
        <v>1</v>
      </c>
      <c r="O28" s="134">
        <f t="shared" si="31"/>
        <v>1</v>
      </c>
      <c r="P28" s="136">
        <f t="shared" si="31"/>
        <v>4</v>
      </c>
      <c r="Q28" s="314"/>
      <c r="S28">
        <f t="shared" si="3"/>
        <v>1</v>
      </c>
      <c r="T28">
        <f t="shared" si="4"/>
        <v>1</v>
      </c>
      <c r="U28">
        <f t="shared" si="5"/>
        <v>1</v>
      </c>
      <c r="V28">
        <f t="shared" si="6"/>
        <v>1</v>
      </c>
      <c r="W28">
        <f t="shared" si="7"/>
        <v>1</v>
      </c>
      <c r="X28">
        <f t="shared" si="8"/>
        <v>1</v>
      </c>
      <c r="Y28">
        <f t="shared" si="9"/>
        <v>1</v>
      </c>
      <c r="Z28">
        <f t="shared" si="10"/>
        <v>1</v>
      </c>
      <c r="AA28">
        <f t="shared" si="11"/>
        <v>1</v>
      </c>
      <c r="AB28">
        <f t="shared" si="12"/>
        <v>1</v>
      </c>
      <c r="AC28">
        <f t="shared" si="13"/>
        <v>1</v>
      </c>
      <c r="AD28">
        <f t="shared" si="14"/>
        <v>4</v>
      </c>
    </row>
    <row r="29" spans="1:30" ht="22.5" customHeight="1" thickBot="1" x14ac:dyDescent="0.3">
      <c r="A29" s="173" t="s">
        <v>279</v>
      </c>
      <c r="B29" s="174" t="s">
        <v>280</v>
      </c>
      <c r="C29" s="167" t="s">
        <v>270</v>
      </c>
      <c r="D29" s="133">
        <v>1</v>
      </c>
      <c r="E29" s="134">
        <f t="shared" ref="E29:P29" si="32">E90+E150+E207</f>
        <v>0</v>
      </c>
      <c r="F29" s="134">
        <f t="shared" si="32"/>
        <v>0</v>
      </c>
      <c r="G29" s="134">
        <f t="shared" si="32"/>
        <v>0</v>
      </c>
      <c r="H29" s="134">
        <f t="shared" si="32"/>
        <v>0</v>
      </c>
      <c r="I29" s="134">
        <f t="shared" si="32"/>
        <v>0</v>
      </c>
      <c r="J29" s="134">
        <f t="shared" si="32"/>
        <v>0</v>
      </c>
      <c r="K29" s="134">
        <f t="shared" si="32"/>
        <v>0</v>
      </c>
      <c r="L29" s="134">
        <f t="shared" si="32"/>
        <v>0</v>
      </c>
      <c r="M29" s="134">
        <f t="shared" si="32"/>
        <v>0</v>
      </c>
      <c r="N29" s="134">
        <f t="shared" si="32"/>
        <v>0</v>
      </c>
      <c r="O29" s="134">
        <f t="shared" si="32"/>
        <v>0</v>
      </c>
      <c r="P29" s="136">
        <f t="shared" si="32"/>
        <v>0</v>
      </c>
      <c r="Q29" s="315"/>
      <c r="S29">
        <f t="shared" si="3"/>
        <v>0</v>
      </c>
      <c r="T29">
        <f t="shared" si="4"/>
        <v>0</v>
      </c>
      <c r="U29">
        <f t="shared" si="5"/>
        <v>0</v>
      </c>
      <c r="V29">
        <f t="shared" si="6"/>
        <v>0</v>
      </c>
      <c r="W29">
        <f t="shared" si="7"/>
        <v>0</v>
      </c>
      <c r="X29">
        <f t="shared" si="8"/>
        <v>0</v>
      </c>
      <c r="Y29">
        <f t="shared" si="9"/>
        <v>0</v>
      </c>
      <c r="Z29">
        <f t="shared" si="10"/>
        <v>0</v>
      </c>
      <c r="AA29">
        <f t="shared" si="11"/>
        <v>0</v>
      </c>
      <c r="AB29">
        <f t="shared" si="12"/>
        <v>0</v>
      </c>
      <c r="AC29">
        <f t="shared" si="13"/>
        <v>0</v>
      </c>
      <c r="AD29">
        <f t="shared" si="14"/>
        <v>0</v>
      </c>
    </row>
    <row r="30" spans="1:30" ht="22.5" customHeight="1" thickTop="1" x14ac:dyDescent="0.25">
      <c r="A30" s="171" t="s">
        <v>281</v>
      </c>
      <c r="B30" s="174" t="s">
        <v>282</v>
      </c>
      <c r="C30" s="167" t="s">
        <v>264</v>
      </c>
      <c r="D30" s="133">
        <v>4</v>
      </c>
      <c r="E30" s="134">
        <f t="shared" ref="E30:P30" si="33">E91+E151+E208</f>
        <v>0</v>
      </c>
      <c r="F30" s="134">
        <f t="shared" si="33"/>
        <v>0</v>
      </c>
      <c r="G30" s="134">
        <f t="shared" si="33"/>
        <v>0</v>
      </c>
      <c r="H30" s="134">
        <f t="shared" si="33"/>
        <v>0</v>
      </c>
      <c r="I30" s="134">
        <f t="shared" si="33"/>
        <v>0</v>
      </c>
      <c r="J30" s="134">
        <f t="shared" si="33"/>
        <v>0</v>
      </c>
      <c r="K30" s="134">
        <f t="shared" si="33"/>
        <v>0</v>
      </c>
      <c r="L30" s="134">
        <f t="shared" si="33"/>
        <v>0</v>
      </c>
      <c r="M30" s="134">
        <f t="shared" si="33"/>
        <v>0</v>
      </c>
      <c r="N30" s="134">
        <f t="shared" si="33"/>
        <v>0</v>
      </c>
      <c r="O30" s="134">
        <f t="shared" si="33"/>
        <v>0</v>
      </c>
      <c r="P30" s="136">
        <f t="shared" si="33"/>
        <v>0</v>
      </c>
      <c r="Q30" s="316"/>
      <c r="S30">
        <f t="shared" si="3"/>
        <v>0</v>
      </c>
      <c r="T30">
        <f t="shared" si="4"/>
        <v>0</v>
      </c>
      <c r="U30">
        <f t="shared" si="5"/>
        <v>0</v>
      </c>
      <c r="V30">
        <f t="shared" si="6"/>
        <v>0</v>
      </c>
      <c r="W30">
        <f t="shared" si="7"/>
        <v>0</v>
      </c>
      <c r="X30">
        <f t="shared" si="8"/>
        <v>0</v>
      </c>
      <c r="Y30">
        <f t="shared" si="9"/>
        <v>0</v>
      </c>
      <c r="Z30">
        <f t="shared" si="10"/>
        <v>0</v>
      </c>
      <c r="AA30">
        <f t="shared" si="11"/>
        <v>0</v>
      </c>
      <c r="AB30">
        <f t="shared" si="12"/>
        <v>0</v>
      </c>
      <c r="AC30">
        <f t="shared" si="13"/>
        <v>0</v>
      </c>
      <c r="AD30">
        <f t="shared" si="14"/>
        <v>0</v>
      </c>
    </row>
    <row r="31" spans="1:30" ht="22.5" customHeight="1" x14ac:dyDescent="0.25">
      <c r="A31" s="173" t="s">
        <v>283</v>
      </c>
      <c r="B31" s="174" t="s">
        <v>284</v>
      </c>
      <c r="C31" s="167" t="s">
        <v>285</v>
      </c>
      <c r="D31" s="133">
        <v>1</v>
      </c>
      <c r="E31" s="134">
        <f t="shared" ref="E31:P31" si="34">E92+E152+E209</f>
        <v>4</v>
      </c>
      <c r="F31" s="134">
        <f t="shared" si="34"/>
        <v>4</v>
      </c>
      <c r="G31" s="134">
        <f t="shared" si="34"/>
        <v>4</v>
      </c>
      <c r="H31" s="134">
        <f t="shared" si="34"/>
        <v>4</v>
      </c>
      <c r="I31" s="134">
        <f t="shared" si="34"/>
        <v>4</v>
      </c>
      <c r="J31" s="134">
        <f t="shared" si="34"/>
        <v>4</v>
      </c>
      <c r="K31" s="134">
        <f t="shared" si="34"/>
        <v>4</v>
      </c>
      <c r="L31" s="134">
        <f t="shared" si="34"/>
        <v>4</v>
      </c>
      <c r="M31" s="134">
        <f t="shared" si="34"/>
        <v>4</v>
      </c>
      <c r="N31" s="134">
        <f t="shared" si="34"/>
        <v>4</v>
      </c>
      <c r="O31" s="134">
        <f t="shared" si="34"/>
        <v>4</v>
      </c>
      <c r="P31" s="136">
        <f t="shared" si="34"/>
        <v>4</v>
      </c>
      <c r="S31">
        <f t="shared" si="3"/>
        <v>4</v>
      </c>
      <c r="T31">
        <f t="shared" si="4"/>
        <v>4</v>
      </c>
      <c r="U31">
        <f t="shared" si="5"/>
        <v>4</v>
      </c>
      <c r="V31">
        <f t="shared" si="6"/>
        <v>4</v>
      </c>
      <c r="W31">
        <f t="shared" si="7"/>
        <v>4</v>
      </c>
      <c r="X31">
        <f t="shared" si="8"/>
        <v>4</v>
      </c>
      <c r="Y31">
        <f t="shared" si="9"/>
        <v>4</v>
      </c>
      <c r="Z31">
        <f t="shared" si="10"/>
        <v>4</v>
      </c>
      <c r="AA31">
        <f t="shared" si="11"/>
        <v>4</v>
      </c>
      <c r="AB31">
        <f t="shared" si="12"/>
        <v>4</v>
      </c>
      <c r="AC31">
        <f t="shared" si="13"/>
        <v>4</v>
      </c>
      <c r="AD31">
        <f t="shared" si="14"/>
        <v>4</v>
      </c>
    </row>
    <row r="32" spans="1:30" ht="22.5" customHeight="1" x14ac:dyDescent="0.25">
      <c r="A32" s="171" t="s">
        <v>286</v>
      </c>
      <c r="B32" s="174" t="s">
        <v>287</v>
      </c>
      <c r="C32" s="167" t="s">
        <v>285</v>
      </c>
      <c r="D32" s="133">
        <v>0.25</v>
      </c>
      <c r="E32" s="134">
        <f t="shared" ref="E32:P32" si="35">E93+E153+E210</f>
        <v>1</v>
      </c>
      <c r="F32" s="134">
        <f t="shared" si="35"/>
        <v>1</v>
      </c>
      <c r="G32" s="134">
        <f t="shared" si="35"/>
        <v>1</v>
      </c>
      <c r="H32" s="134">
        <f t="shared" si="35"/>
        <v>1</v>
      </c>
      <c r="I32" s="134">
        <f t="shared" si="35"/>
        <v>1</v>
      </c>
      <c r="J32" s="134">
        <f t="shared" si="35"/>
        <v>1</v>
      </c>
      <c r="K32" s="134">
        <f t="shared" si="35"/>
        <v>1</v>
      </c>
      <c r="L32" s="134">
        <f t="shared" si="35"/>
        <v>1</v>
      </c>
      <c r="M32" s="134">
        <f t="shared" si="35"/>
        <v>1</v>
      </c>
      <c r="N32" s="134">
        <f t="shared" si="35"/>
        <v>1</v>
      </c>
      <c r="O32" s="134">
        <f t="shared" si="35"/>
        <v>1</v>
      </c>
      <c r="P32" s="136">
        <f t="shared" si="35"/>
        <v>0.25</v>
      </c>
      <c r="S32">
        <f t="shared" si="3"/>
        <v>0.25</v>
      </c>
      <c r="T32">
        <f t="shared" si="4"/>
        <v>0.25</v>
      </c>
      <c r="U32">
        <f t="shared" si="5"/>
        <v>0.25</v>
      </c>
      <c r="V32">
        <f t="shared" si="6"/>
        <v>0.25</v>
      </c>
      <c r="W32">
        <f t="shared" si="7"/>
        <v>0.25</v>
      </c>
      <c r="X32">
        <f t="shared" si="8"/>
        <v>0.25</v>
      </c>
      <c r="Y32">
        <f t="shared" si="9"/>
        <v>0.25</v>
      </c>
      <c r="Z32">
        <f t="shared" si="10"/>
        <v>0.25</v>
      </c>
      <c r="AA32">
        <f t="shared" si="11"/>
        <v>0.25</v>
      </c>
      <c r="AB32">
        <f t="shared" si="12"/>
        <v>0.25</v>
      </c>
      <c r="AC32">
        <f t="shared" si="13"/>
        <v>0.25</v>
      </c>
      <c r="AD32">
        <f t="shared" si="14"/>
        <v>6.25E-2</v>
      </c>
    </row>
    <row r="33" spans="1:30" ht="22.5" customHeight="1" x14ac:dyDescent="0.25">
      <c r="A33" s="173" t="s">
        <v>288</v>
      </c>
      <c r="B33" s="174" t="s">
        <v>289</v>
      </c>
      <c r="C33" s="167" t="s">
        <v>290</v>
      </c>
      <c r="D33" s="133">
        <v>8</v>
      </c>
      <c r="E33" s="134">
        <f t="shared" ref="E33:P33" si="36">E94+E154+E211</f>
        <v>1</v>
      </c>
      <c r="F33" s="134">
        <f t="shared" si="36"/>
        <v>1</v>
      </c>
      <c r="G33" s="134">
        <f t="shared" si="36"/>
        <v>1</v>
      </c>
      <c r="H33" s="134">
        <f t="shared" si="36"/>
        <v>1</v>
      </c>
      <c r="I33" s="134">
        <f t="shared" si="36"/>
        <v>1</v>
      </c>
      <c r="J33" s="134">
        <f t="shared" si="36"/>
        <v>1</v>
      </c>
      <c r="K33" s="134">
        <f t="shared" si="36"/>
        <v>1</v>
      </c>
      <c r="L33" s="134">
        <f t="shared" si="36"/>
        <v>1</v>
      </c>
      <c r="M33" s="134">
        <f t="shared" si="36"/>
        <v>1</v>
      </c>
      <c r="N33" s="134">
        <f t="shared" si="36"/>
        <v>1</v>
      </c>
      <c r="O33" s="134">
        <f t="shared" si="36"/>
        <v>1</v>
      </c>
      <c r="P33" s="136">
        <f t="shared" si="36"/>
        <v>8</v>
      </c>
      <c r="S33">
        <f t="shared" si="3"/>
        <v>8</v>
      </c>
      <c r="T33">
        <f t="shared" si="4"/>
        <v>8</v>
      </c>
      <c r="U33">
        <f t="shared" si="5"/>
        <v>8</v>
      </c>
      <c r="V33">
        <f t="shared" si="6"/>
        <v>8</v>
      </c>
      <c r="W33">
        <f t="shared" si="7"/>
        <v>8</v>
      </c>
      <c r="X33">
        <f t="shared" si="8"/>
        <v>8</v>
      </c>
      <c r="Y33">
        <f t="shared" si="9"/>
        <v>8</v>
      </c>
      <c r="Z33">
        <f t="shared" si="10"/>
        <v>8</v>
      </c>
      <c r="AA33">
        <f t="shared" si="11"/>
        <v>8</v>
      </c>
      <c r="AB33">
        <f t="shared" si="12"/>
        <v>8</v>
      </c>
      <c r="AC33">
        <f t="shared" si="13"/>
        <v>8</v>
      </c>
      <c r="AD33">
        <f t="shared" si="14"/>
        <v>64</v>
      </c>
    </row>
    <row r="34" spans="1:30" ht="22.5" customHeight="1" x14ac:dyDescent="0.25">
      <c r="A34" s="171" t="s">
        <v>291</v>
      </c>
      <c r="B34" s="174" t="s">
        <v>292</v>
      </c>
      <c r="C34" s="167" t="s">
        <v>267</v>
      </c>
      <c r="D34" s="133">
        <v>2</v>
      </c>
      <c r="E34" s="134">
        <f t="shared" ref="E34:P34" si="37">E95+E155+E212</f>
        <v>0</v>
      </c>
      <c r="F34" s="134">
        <f t="shared" si="37"/>
        <v>0</v>
      </c>
      <c r="G34" s="134">
        <f t="shared" si="37"/>
        <v>0</v>
      </c>
      <c r="H34" s="134">
        <f t="shared" si="37"/>
        <v>0</v>
      </c>
      <c r="I34" s="134">
        <f t="shared" si="37"/>
        <v>0</v>
      </c>
      <c r="J34" s="134">
        <f t="shared" si="37"/>
        <v>0</v>
      </c>
      <c r="K34" s="134">
        <f t="shared" si="37"/>
        <v>0</v>
      </c>
      <c r="L34" s="134">
        <f t="shared" si="37"/>
        <v>0</v>
      </c>
      <c r="M34" s="134">
        <f t="shared" si="37"/>
        <v>0</v>
      </c>
      <c r="N34" s="134">
        <f t="shared" si="37"/>
        <v>0</v>
      </c>
      <c r="O34" s="134">
        <f t="shared" si="37"/>
        <v>0</v>
      </c>
      <c r="P34" s="136">
        <f t="shared" si="37"/>
        <v>0</v>
      </c>
      <c r="S34">
        <f t="shared" si="3"/>
        <v>0</v>
      </c>
      <c r="T34">
        <f t="shared" si="4"/>
        <v>0</v>
      </c>
      <c r="U34">
        <f t="shared" si="5"/>
        <v>0</v>
      </c>
      <c r="V34">
        <f t="shared" si="6"/>
        <v>0</v>
      </c>
      <c r="W34">
        <f t="shared" si="7"/>
        <v>0</v>
      </c>
      <c r="X34">
        <f t="shared" si="8"/>
        <v>0</v>
      </c>
      <c r="Y34">
        <f t="shared" si="9"/>
        <v>0</v>
      </c>
      <c r="Z34">
        <f t="shared" si="10"/>
        <v>0</v>
      </c>
      <c r="AA34">
        <f t="shared" si="11"/>
        <v>0</v>
      </c>
      <c r="AB34">
        <f t="shared" si="12"/>
        <v>0</v>
      </c>
      <c r="AC34">
        <f t="shared" si="13"/>
        <v>0</v>
      </c>
      <c r="AD34">
        <f t="shared" si="14"/>
        <v>0</v>
      </c>
    </row>
    <row r="35" spans="1:30" ht="22.5" customHeight="1" thickBot="1" x14ac:dyDescent="0.3">
      <c r="A35" s="216" t="s">
        <v>293</v>
      </c>
      <c r="B35" s="217" t="s">
        <v>294</v>
      </c>
      <c r="C35" s="179" t="s">
        <v>270</v>
      </c>
      <c r="D35" s="131">
        <v>1</v>
      </c>
      <c r="E35" s="132">
        <f t="shared" ref="E35:P35" si="38">E96+E156+E213</f>
        <v>0</v>
      </c>
      <c r="F35" s="132">
        <f t="shared" si="38"/>
        <v>0</v>
      </c>
      <c r="G35" s="132">
        <f t="shared" si="38"/>
        <v>0</v>
      </c>
      <c r="H35" s="132">
        <f t="shared" si="38"/>
        <v>0</v>
      </c>
      <c r="I35" s="132">
        <f t="shared" si="38"/>
        <v>0</v>
      </c>
      <c r="J35" s="132">
        <f t="shared" si="38"/>
        <v>0</v>
      </c>
      <c r="K35" s="132">
        <f t="shared" si="38"/>
        <v>0</v>
      </c>
      <c r="L35" s="132">
        <f t="shared" si="38"/>
        <v>0</v>
      </c>
      <c r="M35" s="132">
        <f t="shared" si="38"/>
        <v>0</v>
      </c>
      <c r="N35" s="132">
        <f t="shared" si="38"/>
        <v>0</v>
      </c>
      <c r="O35" s="132">
        <f t="shared" si="38"/>
        <v>0</v>
      </c>
      <c r="P35" s="135">
        <f t="shared" si="38"/>
        <v>0</v>
      </c>
      <c r="S35">
        <f t="shared" si="3"/>
        <v>0</v>
      </c>
      <c r="T35">
        <f t="shared" si="4"/>
        <v>0</v>
      </c>
      <c r="U35">
        <f t="shared" si="5"/>
        <v>0</v>
      </c>
      <c r="V35">
        <f t="shared" si="6"/>
        <v>0</v>
      </c>
      <c r="W35">
        <f t="shared" si="7"/>
        <v>0</v>
      </c>
      <c r="X35">
        <f t="shared" si="8"/>
        <v>0</v>
      </c>
      <c r="Y35">
        <f t="shared" si="9"/>
        <v>0</v>
      </c>
      <c r="Z35">
        <f t="shared" si="10"/>
        <v>0</v>
      </c>
      <c r="AA35">
        <f t="shared" si="11"/>
        <v>0</v>
      </c>
      <c r="AB35">
        <f t="shared" si="12"/>
        <v>0</v>
      </c>
      <c r="AC35">
        <f t="shared" si="13"/>
        <v>0</v>
      </c>
      <c r="AD35">
        <f t="shared" si="14"/>
        <v>0</v>
      </c>
    </row>
    <row r="36" spans="1:30" ht="42.75" customHeight="1" thickTop="1" thickBot="1" x14ac:dyDescent="0.55000000000000004">
      <c r="A36" s="456"/>
      <c r="B36" s="453"/>
      <c r="C36" s="453"/>
      <c r="D36" s="453"/>
      <c r="E36" s="454" t="s">
        <v>439</v>
      </c>
      <c r="F36" s="457"/>
      <c r="G36" s="453"/>
      <c r="H36" s="453"/>
      <c r="I36" s="453"/>
      <c r="J36" s="453"/>
      <c r="K36" s="453"/>
      <c r="L36" s="453"/>
      <c r="M36" s="453"/>
      <c r="N36" s="453"/>
      <c r="O36" s="453"/>
      <c r="P36" s="455"/>
      <c r="S36" s="294" t="s">
        <v>333</v>
      </c>
    </row>
    <row r="37" spans="1:30" ht="33.75" customHeight="1" thickBot="1" x14ac:dyDescent="0.3">
      <c r="A37" s="119"/>
      <c r="B37" s="117"/>
      <c r="C37" s="117"/>
      <c r="D37" s="218"/>
      <c r="E37" s="102" t="s">
        <v>222</v>
      </c>
      <c r="F37" s="98"/>
      <c r="G37" s="98"/>
      <c r="H37" s="98"/>
      <c r="I37" s="98"/>
      <c r="J37" s="98"/>
      <c r="K37" s="98"/>
      <c r="L37" s="98"/>
      <c r="M37" s="98"/>
      <c r="N37" s="98"/>
      <c r="O37" s="105"/>
      <c r="P37" s="106"/>
    </row>
    <row r="38" spans="1:30" ht="52.5" customHeight="1" thickBot="1" x14ac:dyDescent="0.35">
      <c r="A38" s="129" t="s">
        <v>229</v>
      </c>
      <c r="B38" s="118" t="s">
        <v>152</v>
      </c>
      <c r="C38" s="118" t="s">
        <v>99</v>
      </c>
      <c r="D38" s="219" t="s">
        <v>225</v>
      </c>
      <c r="E38" s="120">
        <v>2018</v>
      </c>
      <c r="F38" s="120">
        <v>2019</v>
      </c>
      <c r="G38" s="120">
        <v>2020</v>
      </c>
      <c r="H38" s="120">
        <v>2021</v>
      </c>
      <c r="I38" s="120">
        <v>2022</v>
      </c>
      <c r="J38" s="120">
        <v>2023</v>
      </c>
      <c r="K38" s="120">
        <v>2024</v>
      </c>
      <c r="L38" s="120">
        <v>2025</v>
      </c>
      <c r="M38" s="120">
        <v>2026</v>
      </c>
      <c r="N38" s="120">
        <v>2027</v>
      </c>
      <c r="O38" s="121" t="s">
        <v>223</v>
      </c>
      <c r="P38" s="122" t="s">
        <v>224</v>
      </c>
      <c r="S38" s="220">
        <v>2012</v>
      </c>
      <c r="T38" s="120">
        <v>2013</v>
      </c>
      <c r="U38" s="120">
        <v>2014</v>
      </c>
      <c r="V38" s="120">
        <v>2015</v>
      </c>
      <c r="W38" s="120">
        <v>2016</v>
      </c>
      <c r="X38" s="120">
        <v>2017</v>
      </c>
      <c r="Y38" s="120">
        <v>2018</v>
      </c>
      <c r="Z38" s="120">
        <v>2019</v>
      </c>
      <c r="AA38" s="120">
        <v>2020</v>
      </c>
      <c r="AB38" s="120">
        <v>2021</v>
      </c>
      <c r="AC38" s="121" t="s">
        <v>223</v>
      </c>
      <c r="AD38" s="122" t="s">
        <v>224</v>
      </c>
    </row>
    <row r="39" spans="1:30" ht="22.5" customHeight="1" x14ac:dyDescent="0.25">
      <c r="A39" s="191"/>
      <c r="B39" s="137" t="s">
        <v>330</v>
      </c>
      <c r="C39" s="192"/>
      <c r="D39" s="214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215"/>
    </row>
    <row r="40" spans="1:30" ht="22.5" customHeight="1" x14ac:dyDescent="0.25">
      <c r="A40" s="171" t="s">
        <v>295</v>
      </c>
      <c r="B40" s="174" t="s">
        <v>296</v>
      </c>
      <c r="C40" s="167" t="s">
        <v>267</v>
      </c>
      <c r="D40" s="133">
        <v>4</v>
      </c>
      <c r="E40" s="134" t="e">
        <f>E101+F157+#REF!</f>
        <v>#VALUE!</v>
      </c>
      <c r="F40" s="134" t="e">
        <f>F101+#REF!+#REF!</f>
        <v>#REF!</v>
      </c>
      <c r="G40" s="134" t="e">
        <f>G101+G157+#REF!</f>
        <v>#REF!</v>
      </c>
      <c r="H40" s="134" t="e">
        <f>H101+H157+#REF!</f>
        <v>#REF!</v>
      </c>
      <c r="I40" s="134" t="e">
        <f>I101+I157+#REF!</f>
        <v>#REF!</v>
      </c>
      <c r="J40" s="134" t="e">
        <f>J101+J157+#REF!</f>
        <v>#REF!</v>
      </c>
      <c r="K40" s="134" t="e">
        <f>K101+K157+#REF!</f>
        <v>#REF!</v>
      </c>
      <c r="L40" s="134" t="e">
        <f>L101+L157+#REF!</f>
        <v>#REF!</v>
      </c>
      <c r="M40" s="134" t="e">
        <f>M101+M157+#REF!</f>
        <v>#REF!</v>
      </c>
      <c r="N40" s="134" t="e">
        <f>N101+N157+#REF!</f>
        <v>#REF!</v>
      </c>
      <c r="O40" s="134" t="e">
        <f>O101+O157+#REF!</f>
        <v>#REF!</v>
      </c>
      <c r="P40" s="136" t="e">
        <f>P101+P157+#REF!</f>
        <v>#REF!</v>
      </c>
      <c r="S40" t="e">
        <f t="shared" si="3"/>
        <v>#VALUE!</v>
      </c>
      <c r="T40" t="e">
        <f t="shared" si="4"/>
        <v>#REF!</v>
      </c>
      <c r="U40" t="e">
        <f t="shared" si="5"/>
        <v>#REF!</v>
      </c>
      <c r="V40" t="e">
        <f t="shared" si="6"/>
        <v>#REF!</v>
      </c>
      <c r="W40" t="e">
        <f t="shared" si="7"/>
        <v>#REF!</v>
      </c>
      <c r="X40" t="e">
        <f t="shared" si="8"/>
        <v>#REF!</v>
      </c>
      <c r="Y40" t="e">
        <f t="shared" si="9"/>
        <v>#REF!</v>
      </c>
      <c r="Z40" t="e">
        <f t="shared" si="10"/>
        <v>#REF!</v>
      </c>
      <c r="AA40" t="e">
        <f t="shared" si="11"/>
        <v>#REF!</v>
      </c>
      <c r="AB40" t="e">
        <f t="shared" si="12"/>
        <v>#REF!</v>
      </c>
      <c r="AC40" t="e">
        <f t="shared" si="13"/>
        <v>#REF!</v>
      </c>
      <c r="AD40" t="e">
        <f t="shared" si="14"/>
        <v>#REF!</v>
      </c>
    </row>
    <row r="41" spans="1:30" ht="22.5" customHeight="1" x14ac:dyDescent="0.25">
      <c r="A41" s="173" t="s">
        <v>297</v>
      </c>
      <c r="B41" s="174" t="s">
        <v>298</v>
      </c>
      <c r="C41" s="167" t="s">
        <v>270</v>
      </c>
      <c r="D41" s="133">
        <v>2</v>
      </c>
      <c r="E41" s="134">
        <v>0</v>
      </c>
      <c r="F41" s="134">
        <f t="shared" ref="F41:P41" si="39">F102+F158+F215</f>
        <v>0</v>
      </c>
      <c r="G41" s="134">
        <f t="shared" si="39"/>
        <v>0</v>
      </c>
      <c r="H41" s="134">
        <f t="shared" si="39"/>
        <v>0</v>
      </c>
      <c r="I41" s="134">
        <f t="shared" si="39"/>
        <v>0</v>
      </c>
      <c r="J41" s="134">
        <f t="shared" si="39"/>
        <v>0</v>
      </c>
      <c r="K41" s="134">
        <f t="shared" si="39"/>
        <v>0</v>
      </c>
      <c r="L41" s="134">
        <f t="shared" si="39"/>
        <v>0</v>
      </c>
      <c r="M41" s="134">
        <f t="shared" si="39"/>
        <v>0</v>
      </c>
      <c r="N41" s="134">
        <f t="shared" si="39"/>
        <v>0</v>
      </c>
      <c r="O41" s="134">
        <f t="shared" si="39"/>
        <v>0</v>
      </c>
      <c r="P41" s="136">
        <f t="shared" si="39"/>
        <v>0</v>
      </c>
      <c r="S41">
        <f t="shared" si="3"/>
        <v>0</v>
      </c>
      <c r="T41">
        <f t="shared" si="4"/>
        <v>0</v>
      </c>
      <c r="U41">
        <f t="shared" si="5"/>
        <v>0</v>
      </c>
      <c r="V41">
        <f t="shared" si="6"/>
        <v>0</v>
      </c>
      <c r="W41">
        <f t="shared" si="7"/>
        <v>0</v>
      </c>
      <c r="X41">
        <f t="shared" si="8"/>
        <v>0</v>
      </c>
      <c r="Y41">
        <f t="shared" si="9"/>
        <v>0</v>
      </c>
      <c r="Z41">
        <f t="shared" si="10"/>
        <v>0</v>
      </c>
      <c r="AA41">
        <f t="shared" si="11"/>
        <v>0</v>
      </c>
      <c r="AB41">
        <f t="shared" si="12"/>
        <v>0</v>
      </c>
      <c r="AC41">
        <f t="shared" si="13"/>
        <v>0</v>
      </c>
      <c r="AD41">
        <f t="shared" si="14"/>
        <v>0</v>
      </c>
    </row>
    <row r="42" spans="1:30" ht="22.5" customHeight="1" x14ac:dyDescent="0.25">
      <c r="A42" s="171" t="s">
        <v>299</v>
      </c>
      <c r="B42" s="174" t="s">
        <v>300</v>
      </c>
      <c r="C42" s="167" t="s">
        <v>267</v>
      </c>
      <c r="D42" s="133">
        <v>4</v>
      </c>
      <c r="E42" s="134">
        <v>0</v>
      </c>
      <c r="F42" s="134">
        <v>0</v>
      </c>
      <c r="G42" s="134">
        <v>0</v>
      </c>
      <c r="H42" s="134">
        <v>0</v>
      </c>
      <c r="I42" s="134">
        <v>0</v>
      </c>
      <c r="J42" s="134">
        <v>0</v>
      </c>
      <c r="K42" s="134">
        <v>0</v>
      </c>
      <c r="L42" s="134">
        <v>0</v>
      </c>
      <c r="M42" s="134">
        <v>0</v>
      </c>
      <c r="N42" s="134">
        <v>0</v>
      </c>
      <c r="O42" s="134">
        <v>0</v>
      </c>
      <c r="P42" s="321">
        <v>0</v>
      </c>
      <c r="S42">
        <f t="shared" si="3"/>
        <v>0</v>
      </c>
      <c r="T42">
        <f t="shared" si="4"/>
        <v>0</v>
      </c>
      <c r="U42">
        <f t="shared" si="5"/>
        <v>0</v>
      </c>
      <c r="V42">
        <f t="shared" si="6"/>
        <v>0</v>
      </c>
      <c r="W42">
        <f t="shared" si="7"/>
        <v>0</v>
      </c>
      <c r="X42">
        <f t="shared" si="8"/>
        <v>0</v>
      </c>
      <c r="Y42">
        <f t="shared" si="9"/>
        <v>0</v>
      </c>
      <c r="Z42">
        <f t="shared" si="10"/>
        <v>0</v>
      </c>
      <c r="AA42">
        <f t="shared" si="11"/>
        <v>0</v>
      </c>
      <c r="AB42">
        <f t="shared" si="12"/>
        <v>0</v>
      </c>
      <c r="AC42">
        <f t="shared" si="13"/>
        <v>0</v>
      </c>
      <c r="AD42">
        <f t="shared" si="14"/>
        <v>0</v>
      </c>
    </row>
    <row r="43" spans="1:30" ht="22.5" customHeight="1" x14ac:dyDescent="0.25">
      <c r="A43" s="173" t="s">
        <v>301</v>
      </c>
      <c r="B43" s="174" t="s">
        <v>302</v>
      </c>
      <c r="C43" s="167" t="s">
        <v>270</v>
      </c>
      <c r="D43" s="133">
        <v>4</v>
      </c>
      <c r="E43" s="134">
        <f t="shared" ref="E43:P43" si="40">E104+E160+E217</f>
        <v>0</v>
      </c>
      <c r="F43" s="134">
        <f t="shared" si="40"/>
        <v>0</v>
      </c>
      <c r="G43" s="134">
        <f t="shared" si="40"/>
        <v>0</v>
      </c>
      <c r="H43" s="134">
        <f t="shared" si="40"/>
        <v>0</v>
      </c>
      <c r="I43" s="134">
        <f t="shared" si="40"/>
        <v>0</v>
      </c>
      <c r="J43" s="134">
        <f t="shared" si="40"/>
        <v>0</v>
      </c>
      <c r="K43" s="134">
        <f t="shared" si="40"/>
        <v>0</v>
      </c>
      <c r="L43" s="134">
        <f t="shared" si="40"/>
        <v>0</v>
      </c>
      <c r="M43" s="134">
        <f t="shared" si="40"/>
        <v>0</v>
      </c>
      <c r="N43" s="134">
        <f t="shared" si="40"/>
        <v>0</v>
      </c>
      <c r="O43" s="134">
        <f t="shared" si="40"/>
        <v>0</v>
      </c>
      <c r="P43" s="136">
        <f t="shared" si="40"/>
        <v>0</v>
      </c>
      <c r="S43">
        <f t="shared" si="3"/>
        <v>0</v>
      </c>
      <c r="T43">
        <f t="shared" si="4"/>
        <v>0</v>
      </c>
      <c r="U43">
        <f t="shared" si="5"/>
        <v>0</v>
      </c>
      <c r="V43">
        <f t="shared" si="6"/>
        <v>0</v>
      </c>
      <c r="W43">
        <f t="shared" si="7"/>
        <v>0</v>
      </c>
      <c r="X43">
        <f t="shared" si="8"/>
        <v>0</v>
      </c>
      <c r="Y43">
        <f t="shared" si="9"/>
        <v>0</v>
      </c>
      <c r="Z43">
        <f t="shared" si="10"/>
        <v>0</v>
      </c>
      <c r="AA43">
        <f t="shared" si="11"/>
        <v>0</v>
      </c>
      <c r="AB43">
        <f t="shared" si="12"/>
        <v>0</v>
      </c>
      <c r="AC43">
        <f t="shared" si="13"/>
        <v>0</v>
      </c>
      <c r="AD43">
        <f t="shared" si="14"/>
        <v>0</v>
      </c>
    </row>
    <row r="44" spans="1:30" ht="22.5" customHeight="1" x14ac:dyDescent="0.25">
      <c r="A44" s="171" t="s">
        <v>303</v>
      </c>
      <c r="B44" s="174" t="s">
        <v>304</v>
      </c>
      <c r="C44" s="167" t="s">
        <v>267</v>
      </c>
      <c r="D44" s="133">
        <v>1</v>
      </c>
      <c r="E44" s="134">
        <f t="shared" ref="E44:P44" si="41">E105+E161+E218</f>
        <v>0</v>
      </c>
      <c r="F44" s="134">
        <f t="shared" si="41"/>
        <v>0</v>
      </c>
      <c r="G44" s="134">
        <f t="shared" si="41"/>
        <v>0</v>
      </c>
      <c r="H44" s="134">
        <f t="shared" si="41"/>
        <v>0</v>
      </c>
      <c r="I44" s="134">
        <f t="shared" si="41"/>
        <v>0</v>
      </c>
      <c r="J44" s="134">
        <f t="shared" si="41"/>
        <v>0</v>
      </c>
      <c r="K44" s="134">
        <f t="shared" si="41"/>
        <v>0</v>
      </c>
      <c r="L44" s="134">
        <f t="shared" si="41"/>
        <v>0</v>
      </c>
      <c r="M44" s="134">
        <f t="shared" si="41"/>
        <v>0</v>
      </c>
      <c r="N44" s="134">
        <f t="shared" si="41"/>
        <v>0</v>
      </c>
      <c r="O44" s="134">
        <f t="shared" si="41"/>
        <v>0</v>
      </c>
      <c r="P44" s="136">
        <f t="shared" si="41"/>
        <v>0</v>
      </c>
      <c r="S44">
        <f t="shared" si="3"/>
        <v>0</v>
      </c>
      <c r="T44">
        <f t="shared" si="4"/>
        <v>0</v>
      </c>
      <c r="U44">
        <f t="shared" si="5"/>
        <v>0</v>
      </c>
      <c r="V44">
        <f t="shared" si="6"/>
        <v>0</v>
      </c>
      <c r="W44">
        <f t="shared" si="7"/>
        <v>0</v>
      </c>
      <c r="X44">
        <f t="shared" si="8"/>
        <v>0</v>
      </c>
      <c r="Y44">
        <f t="shared" si="9"/>
        <v>0</v>
      </c>
      <c r="Z44">
        <f t="shared" si="10"/>
        <v>0</v>
      </c>
      <c r="AA44">
        <f t="shared" si="11"/>
        <v>0</v>
      </c>
      <c r="AB44">
        <f t="shared" si="12"/>
        <v>0</v>
      </c>
      <c r="AC44">
        <f t="shared" si="13"/>
        <v>0</v>
      </c>
      <c r="AD44">
        <f t="shared" si="14"/>
        <v>0</v>
      </c>
    </row>
    <row r="45" spans="1:30" ht="22.5" customHeight="1" x14ac:dyDescent="0.25">
      <c r="A45" s="173" t="s">
        <v>305</v>
      </c>
      <c r="B45" s="174" t="s">
        <v>306</v>
      </c>
      <c r="C45" s="167" t="s">
        <v>270</v>
      </c>
      <c r="D45" s="133">
        <v>0.5</v>
      </c>
      <c r="E45" s="134">
        <f t="shared" ref="E45:P45" si="42">E106+E162+E219</f>
        <v>0</v>
      </c>
      <c r="F45" s="134">
        <f t="shared" si="42"/>
        <v>0</v>
      </c>
      <c r="G45" s="134">
        <f t="shared" si="42"/>
        <v>0</v>
      </c>
      <c r="H45" s="134">
        <f t="shared" si="42"/>
        <v>0</v>
      </c>
      <c r="I45" s="134">
        <f t="shared" si="42"/>
        <v>0</v>
      </c>
      <c r="J45" s="134">
        <f t="shared" si="42"/>
        <v>0</v>
      </c>
      <c r="K45" s="134">
        <f t="shared" si="42"/>
        <v>0</v>
      </c>
      <c r="L45" s="134">
        <f t="shared" si="42"/>
        <v>0</v>
      </c>
      <c r="M45" s="134">
        <f t="shared" si="42"/>
        <v>0</v>
      </c>
      <c r="N45" s="134">
        <f t="shared" si="42"/>
        <v>0</v>
      </c>
      <c r="O45" s="134">
        <f t="shared" si="42"/>
        <v>0</v>
      </c>
      <c r="P45" s="136">
        <f t="shared" si="42"/>
        <v>0</v>
      </c>
      <c r="S45">
        <f t="shared" si="3"/>
        <v>0</v>
      </c>
      <c r="T45">
        <f t="shared" si="4"/>
        <v>0</v>
      </c>
      <c r="U45">
        <f t="shared" si="5"/>
        <v>0</v>
      </c>
      <c r="V45">
        <f t="shared" si="6"/>
        <v>0</v>
      </c>
      <c r="W45">
        <f t="shared" si="7"/>
        <v>0</v>
      </c>
      <c r="X45">
        <f t="shared" si="8"/>
        <v>0</v>
      </c>
      <c r="Y45">
        <f t="shared" si="9"/>
        <v>0</v>
      </c>
      <c r="Z45">
        <f t="shared" si="10"/>
        <v>0</v>
      </c>
      <c r="AA45">
        <f t="shared" si="11"/>
        <v>0</v>
      </c>
      <c r="AB45">
        <f t="shared" si="12"/>
        <v>0</v>
      </c>
      <c r="AC45">
        <f t="shared" si="13"/>
        <v>0</v>
      </c>
      <c r="AD45">
        <f t="shared" si="14"/>
        <v>0</v>
      </c>
    </row>
    <row r="46" spans="1:30" ht="22.5" customHeight="1" x14ac:dyDescent="0.25">
      <c r="A46" s="171" t="s">
        <v>307</v>
      </c>
      <c r="B46" s="174" t="s">
        <v>308</v>
      </c>
      <c r="C46" s="167" t="s">
        <v>267</v>
      </c>
      <c r="D46" s="133">
        <v>4</v>
      </c>
      <c r="E46" s="134">
        <f t="shared" ref="E46:P46" si="43">E107+E163+E220</f>
        <v>0</v>
      </c>
      <c r="F46" s="134">
        <f t="shared" si="43"/>
        <v>0</v>
      </c>
      <c r="G46" s="134">
        <f t="shared" si="43"/>
        <v>0</v>
      </c>
      <c r="H46" s="134">
        <f t="shared" si="43"/>
        <v>0</v>
      </c>
      <c r="I46" s="134">
        <f t="shared" si="43"/>
        <v>0</v>
      </c>
      <c r="J46" s="134">
        <f t="shared" si="43"/>
        <v>0</v>
      </c>
      <c r="K46" s="134">
        <f t="shared" si="43"/>
        <v>0</v>
      </c>
      <c r="L46" s="134">
        <f t="shared" si="43"/>
        <v>0</v>
      </c>
      <c r="M46" s="134">
        <f t="shared" si="43"/>
        <v>0</v>
      </c>
      <c r="N46" s="134">
        <f t="shared" si="43"/>
        <v>0</v>
      </c>
      <c r="O46" s="134">
        <f t="shared" si="43"/>
        <v>0</v>
      </c>
      <c r="P46" s="136">
        <f t="shared" si="43"/>
        <v>0</v>
      </c>
      <c r="S46">
        <f t="shared" si="3"/>
        <v>0</v>
      </c>
      <c r="T46">
        <f t="shared" si="4"/>
        <v>0</v>
      </c>
      <c r="U46">
        <f t="shared" si="5"/>
        <v>0</v>
      </c>
      <c r="V46">
        <f t="shared" si="6"/>
        <v>0</v>
      </c>
      <c r="W46">
        <f t="shared" si="7"/>
        <v>0</v>
      </c>
      <c r="X46">
        <f t="shared" si="8"/>
        <v>0</v>
      </c>
      <c r="Y46">
        <f t="shared" si="9"/>
        <v>0</v>
      </c>
      <c r="Z46">
        <f t="shared" si="10"/>
        <v>0</v>
      </c>
      <c r="AA46">
        <f t="shared" si="11"/>
        <v>0</v>
      </c>
      <c r="AB46">
        <f t="shared" si="12"/>
        <v>0</v>
      </c>
      <c r="AC46">
        <f t="shared" si="13"/>
        <v>0</v>
      </c>
      <c r="AD46">
        <f t="shared" si="14"/>
        <v>0</v>
      </c>
    </row>
    <row r="47" spans="1:30" ht="22.5" customHeight="1" x14ac:dyDescent="0.25">
      <c r="A47" s="173" t="s">
        <v>309</v>
      </c>
      <c r="B47" s="174" t="s">
        <v>310</v>
      </c>
      <c r="C47" s="167" t="s">
        <v>270</v>
      </c>
      <c r="D47" s="133">
        <v>2</v>
      </c>
      <c r="E47" s="134">
        <f t="shared" ref="E47:P47" si="44">E108+E164+E221</f>
        <v>0</v>
      </c>
      <c r="F47" s="134">
        <f t="shared" si="44"/>
        <v>0</v>
      </c>
      <c r="G47" s="134">
        <f t="shared" si="44"/>
        <v>0</v>
      </c>
      <c r="H47" s="134">
        <f t="shared" si="44"/>
        <v>0</v>
      </c>
      <c r="I47" s="134">
        <f t="shared" si="44"/>
        <v>0</v>
      </c>
      <c r="J47" s="134">
        <f t="shared" si="44"/>
        <v>0</v>
      </c>
      <c r="K47" s="134">
        <f t="shared" si="44"/>
        <v>0</v>
      </c>
      <c r="L47" s="134">
        <f t="shared" si="44"/>
        <v>0</v>
      </c>
      <c r="M47" s="134">
        <f t="shared" si="44"/>
        <v>0</v>
      </c>
      <c r="N47" s="134">
        <f t="shared" si="44"/>
        <v>0</v>
      </c>
      <c r="O47" s="134">
        <f t="shared" si="44"/>
        <v>0</v>
      </c>
      <c r="P47" s="136">
        <f t="shared" si="44"/>
        <v>0</v>
      </c>
      <c r="S47">
        <f t="shared" si="3"/>
        <v>0</v>
      </c>
      <c r="T47">
        <f t="shared" si="4"/>
        <v>0</v>
      </c>
      <c r="U47">
        <f t="shared" si="5"/>
        <v>0</v>
      </c>
      <c r="V47">
        <f t="shared" si="6"/>
        <v>0</v>
      </c>
      <c r="W47">
        <f t="shared" si="7"/>
        <v>0</v>
      </c>
      <c r="X47">
        <f t="shared" si="8"/>
        <v>0</v>
      </c>
      <c r="Y47">
        <f t="shared" si="9"/>
        <v>0</v>
      </c>
      <c r="Z47">
        <f t="shared" si="10"/>
        <v>0</v>
      </c>
      <c r="AA47">
        <f t="shared" si="11"/>
        <v>0</v>
      </c>
      <c r="AB47">
        <f t="shared" si="12"/>
        <v>0</v>
      </c>
      <c r="AC47">
        <f t="shared" si="13"/>
        <v>0</v>
      </c>
      <c r="AD47">
        <f t="shared" si="14"/>
        <v>0</v>
      </c>
    </row>
    <row r="48" spans="1:30" ht="22.5" customHeight="1" x14ac:dyDescent="0.25">
      <c r="A48" s="171" t="s">
        <v>311</v>
      </c>
      <c r="B48" s="174" t="s">
        <v>312</v>
      </c>
      <c r="C48" s="167" t="s">
        <v>313</v>
      </c>
      <c r="D48" s="133">
        <v>2</v>
      </c>
      <c r="E48" s="134">
        <f t="shared" ref="E48:P48" si="45">E109+E165+E222</f>
        <v>0</v>
      </c>
      <c r="F48" s="134">
        <f t="shared" si="45"/>
        <v>0</v>
      </c>
      <c r="G48" s="134">
        <f t="shared" si="45"/>
        <v>0</v>
      </c>
      <c r="H48" s="134">
        <f t="shared" si="45"/>
        <v>0</v>
      </c>
      <c r="I48" s="134">
        <f t="shared" si="45"/>
        <v>0</v>
      </c>
      <c r="J48" s="134">
        <f t="shared" si="45"/>
        <v>0</v>
      </c>
      <c r="K48" s="134">
        <f t="shared" si="45"/>
        <v>0</v>
      </c>
      <c r="L48" s="134">
        <f t="shared" si="45"/>
        <v>0</v>
      </c>
      <c r="M48" s="134">
        <f t="shared" si="45"/>
        <v>0</v>
      </c>
      <c r="N48" s="134">
        <f t="shared" si="45"/>
        <v>0</v>
      </c>
      <c r="O48" s="134">
        <f t="shared" si="45"/>
        <v>0</v>
      </c>
      <c r="P48" s="136">
        <f t="shared" si="45"/>
        <v>0</v>
      </c>
      <c r="S48">
        <f t="shared" si="3"/>
        <v>0</v>
      </c>
      <c r="T48">
        <f t="shared" si="4"/>
        <v>0</v>
      </c>
      <c r="U48">
        <f t="shared" si="5"/>
        <v>0</v>
      </c>
      <c r="V48">
        <f t="shared" si="6"/>
        <v>0</v>
      </c>
      <c r="W48">
        <f t="shared" si="7"/>
        <v>0</v>
      </c>
      <c r="X48">
        <f t="shared" si="8"/>
        <v>0</v>
      </c>
      <c r="Y48">
        <f t="shared" si="9"/>
        <v>0</v>
      </c>
      <c r="Z48">
        <f t="shared" si="10"/>
        <v>0</v>
      </c>
      <c r="AA48">
        <f t="shared" si="11"/>
        <v>0</v>
      </c>
      <c r="AB48">
        <f t="shared" si="12"/>
        <v>0</v>
      </c>
      <c r="AC48">
        <f t="shared" si="13"/>
        <v>0</v>
      </c>
      <c r="AD48">
        <f t="shared" si="14"/>
        <v>0</v>
      </c>
    </row>
    <row r="49" spans="1:30" ht="22.5" customHeight="1" x14ac:dyDescent="0.25">
      <c r="A49" s="173" t="s">
        <v>314</v>
      </c>
      <c r="B49" s="174" t="s">
        <v>315</v>
      </c>
      <c r="C49" s="167" t="s">
        <v>313</v>
      </c>
      <c r="D49" s="133">
        <v>1</v>
      </c>
      <c r="E49" s="134">
        <f t="shared" ref="E49:P49" si="46">E110+E166+E223</f>
        <v>6</v>
      </c>
      <c r="F49" s="134">
        <f t="shared" si="46"/>
        <v>6</v>
      </c>
      <c r="G49" s="134">
        <f t="shared" si="46"/>
        <v>6</v>
      </c>
      <c r="H49" s="134">
        <f t="shared" si="46"/>
        <v>6</v>
      </c>
      <c r="I49" s="134">
        <f t="shared" si="46"/>
        <v>6</v>
      </c>
      <c r="J49" s="134">
        <f t="shared" si="46"/>
        <v>6</v>
      </c>
      <c r="K49" s="134">
        <f t="shared" si="46"/>
        <v>6</v>
      </c>
      <c r="L49" s="134">
        <f t="shared" si="46"/>
        <v>6</v>
      </c>
      <c r="M49" s="134">
        <f t="shared" si="46"/>
        <v>6</v>
      </c>
      <c r="N49" s="134">
        <f t="shared" si="46"/>
        <v>6</v>
      </c>
      <c r="O49" s="134">
        <f t="shared" si="46"/>
        <v>6</v>
      </c>
      <c r="P49" s="136">
        <f t="shared" si="46"/>
        <v>6</v>
      </c>
      <c r="S49">
        <f t="shared" si="3"/>
        <v>6</v>
      </c>
      <c r="T49">
        <f t="shared" si="4"/>
        <v>6</v>
      </c>
      <c r="U49">
        <f t="shared" si="5"/>
        <v>6</v>
      </c>
      <c r="V49">
        <f t="shared" si="6"/>
        <v>6</v>
      </c>
      <c r="W49">
        <f t="shared" si="7"/>
        <v>6</v>
      </c>
      <c r="X49">
        <f t="shared" si="8"/>
        <v>6</v>
      </c>
      <c r="Y49">
        <f t="shared" si="9"/>
        <v>6</v>
      </c>
      <c r="Z49">
        <f t="shared" si="10"/>
        <v>6</v>
      </c>
      <c r="AA49">
        <f t="shared" si="11"/>
        <v>6</v>
      </c>
      <c r="AB49">
        <f t="shared" si="12"/>
        <v>6</v>
      </c>
      <c r="AC49">
        <f t="shared" si="13"/>
        <v>6</v>
      </c>
      <c r="AD49">
        <f t="shared" si="14"/>
        <v>6</v>
      </c>
    </row>
    <row r="50" spans="1:30" ht="22.5" customHeight="1" x14ac:dyDescent="0.25">
      <c r="A50" s="171" t="s">
        <v>316</v>
      </c>
      <c r="B50" s="174" t="s">
        <v>317</v>
      </c>
      <c r="C50" s="167" t="s">
        <v>285</v>
      </c>
      <c r="D50" s="133">
        <v>0.5</v>
      </c>
      <c r="E50" s="134">
        <f t="shared" ref="E50:P50" si="47">E111+E167+E224</f>
        <v>0</v>
      </c>
      <c r="F50" s="134">
        <f t="shared" si="47"/>
        <v>0</v>
      </c>
      <c r="G50" s="134">
        <f t="shared" si="47"/>
        <v>0</v>
      </c>
      <c r="H50" s="134">
        <f t="shared" si="47"/>
        <v>0</v>
      </c>
      <c r="I50" s="134">
        <f t="shared" si="47"/>
        <v>0</v>
      </c>
      <c r="J50" s="134">
        <f t="shared" si="47"/>
        <v>0</v>
      </c>
      <c r="K50" s="134">
        <f t="shared" si="47"/>
        <v>0</v>
      </c>
      <c r="L50" s="134">
        <f t="shared" si="47"/>
        <v>0</v>
      </c>
      <c r="M50" s="134">
        <f t="shared" si="47"/>
        <v>0</v>
      </c>
      <c r="N50" s="134">
        <f t="shared" si="47"/>
        <v>0</v>
      </c>
      <c r="O50" s="134">
        <f t="shared" si="47"/>
        <v>0</v>
      </c>
      <c r="P50" s="136">
        <f t="shared" si="47"/>
        <v>0</v>
      </c>
      <c r="S50">
        <f t="shared" si="3"/>
        <v>0</v>
      </c>
      <c r="T50">
        <f t="shared" si="4"/>
        <v>0</v>
      </c>
      <c r="U50">
        <f t="shared" si="5"/>
        <v>0</v>
      </c>
      <c r="V50">
        <f t="shared" si="6"/>
        <v>0</v>
      </c>
      <c r="W50">
        <f t="shared" si="7"/>
        <v>0</v>
      </c>
      <c r="X50">
        <f t="shared" si="8"/>
        <v>0</v>
      </c>
      <c r="Y50">
        <f t="shared" si="9"/>
        <v>0</v>
      </c>
      <c r="Z50">
        <f t="shared" si="10"/>
        <v>0</v>
      </c>
      <c r="AA50">
        <f t="shared" si="11"/>
        <v>0</v>
      </c>
      <c r="AB50">
        <f t="shared" si="12"/>
        <v>0</v>
      </c>
      <c r="AC50">
        <f t="shared" si="13"/>
        <v>0</v>
      </c>
      <c r="AD50">
        <f t="shared" si="14"/>
        <v>0</v>
      </c>
    </row>
    <row r="51" spans="1:30" ht="22.5" customHeight="1" x14ac:dyDescent="0.25">
      <c r="A51" s="173" t="s">
        <v>318</v>
      </c>
      <c r="B51" s="174" t="s">
        <v>319</v>
      </c>
      <c r="C51" s="167" t="s">
        <v>285</v>
      </c>
      <c r="D51" s="133">
        <v>0.5</v>
      </c>
      <c r="E51" s="134">
        <f t="shared" ref="E51:P51" si="48">E112+E168+E225</f>
        <v>0</v>
      </c>
      <c r="F51" s="134">
        <f t="shared" si="48"/>
        <v>0</v>
      </c>
      <c r="G51" s="134">
        <f t="shared" si="48"/>
        <v>0</v>
      </c>
      <c r="H51" s="134">
        <f t="shared" si="48"/>
        <v>0</v>
      </c>
      <c r="I51" s="134">
        <f t="shared" si="48"/>
        <v>0</v>
      </c>
      <c r="J51" s="134">
        <f t="shared" si="48"/>
        <v>0</v>
      </c>
      <c r="K51" s="134">
        <f t="shared" si="48"/>
        <v>0</v>
      </c>
      <c r="L51" s="134">
        <f t="shared" si="48"/>
        <v>0</v>
      </c>
      <c r="M51" s="134">
        <f t="shared" si="48"/>
        <v>0</v>
      </c>
      <c r="N51" s="134">
        <f t="shared" si="48"/>
        <v>0</v>
      </c>
      <c r="O51" s="134">
        <f t="shared" si="48"/>
        <v>0</v>
      </c>
      <c r="P51" s="136">
        <f t="shared" si="48"/>
        <v>0</v>
      </c>
      <c r="S51">
        <f t="shared" si="3"/>
        <v>0</v>
      </c>
      <c r="T51">
        <f t="shared" si="4"/>
        <v>0</v>
      </c>
      <c r="U51">
        <f t="shared" si="5"/>
        <v>0</v>
      </c>
      <c r="V51">
        <f t="shared" si="6"/>
        <v>0</v>
      </c>
      <c r="W51">
        <f t="shared" si="7"/>
        <v>0</v>
      </c>
      <c r="X51">
        <f t="shared" si="8"/>
        <v>0</v>
      </c>
      <c r="Y51">
        <f t="shared" si="9"/>
        <v>0</v>
      </c>
      <c r="Z51">
        <f t="shared" si="10"/>
        <v>0</v>
      </c>
      <c r="AA51">
        <f t="shared" si="11"/>
        <v>0</v>
      </c>
      <c r="AB51">
        <f t="shared" si="12"/>
        <v>0</v>
      </c>
      <c r="AC51">
        <f t="shared" si="13"/>
        <v>0</v>
      </c>
      <c r="AD51">
        <f t="shared" si="14"/>
        <v>0</v>
      </c>
    </row>
    <row r="52" spans="1:30" ht="22.5" customHeight="1" thickBot="1" x14ac:dyDescent="0.3">
      <c r="A52" s="175" t="s">
        <v>320</v>
      </c>
      <c r="B52" s="176" t="s">
        <v>321</v>
      </c>
      <c r="C52" s="170" t="s">
        <v>313</v>
      </c>
      <c r="D52" s="198">
        <v>2</v>
      </c>
      <c r="E52" s="199">
        <f t="shared" ref="E52:P52" si="49">E113+E169+E226</f>
        <v>1</v>
      </c>
      <c r="F52" s="199">
        <f t="shared" si="49"/>
        <v>1</v>
      </c>
      <c r="G52" s="199">
        <f t="shared" si="49"/>
        <v>1</v>
      </c>
      <c r="H52" s="199">
        <f t="shared" si="49"/>
        <v>1</v>
      </c>
      <c r="I52" s="199">
        <f t="shared" si="49"/>
        <v>1</v>
      </c>
      <c r="J52" s="199">
        <f t="shared" si="49"/>
        <v>1</v>
      </c>
      <c r="K52" s="199">
        <f t="shared" si="49"/>
        <v>1</v>
      </c>
      <c r="L52" s="199">
        <f t="shared" si="49"/>
        <v>1</v>
      </c>
      <c r="M52" s="199">
        <f t="shared" si="49"/>
        <v>1</v>
      </c>
      <c r="N52" s="199">
        <f t="shared" si="49"/>
        <v>1</v>
      </c>
      <c r="O52" s="199">
        <f t="shared" si="49"/>
        <v>1</v>
      </c>
      <c r="P52" s="200">
        <f t="shared" si="49"/>
        <v>2</v>
      </c>
      <c r="S52">
        <f t="shared" si="3"/>
        <v>2</v>
      </c>
      <c r="T52">
        <f t="shared" si="4"/>
        <v>2</v>
      </c>
      <c r="U52">
        <f t="shared" si="5"/>
        <v>2</v>
      </c>
      <c r="V52">
        <f t="shared" si="6"/>
        <v>2</v>
      </c>
      <c r="W52">
        <f t="shared" si="7"/>
        <v>2</v>
      </c>
      <c r="X52">
        <f t="shared" si="8"/>
        <v>2</v>
      </c>
      <c r="Y52">
        <f t="shared" si="9"/>
        <v>2</v>
      </c>
      <c r="Z52">
        <f t="shared" si="10"/>
        <v>2</v>
      </c>
      <c r="AA52">
        <f t="shared" si="11"/>
        <v>2</v>
      </c>
      <c r="AB52">
        <f t="shared" si="12"/>
        <v>2</v>
      </c>
      <c r="AC52">
        <f t="shared" si="13"/>
        <v>2</v>
      </c>
      <c r="AD52">
        <f t="shared" si="14"/>
        <v>4</v>
      </c>
    </row>
    <row r="53" spans="1:30" ht="22.5" customHeight="1" thickTop="1" x14ac:dyDescent="0.25">
      <c r="A53" s="211"/>
      <c r="B53" s="202" t="s">
        <v>47</v>
      </c>
      <c r="C53" s="203"/>
      <c r="D53" s="204"/>
      <c r="E53" s="202"/>
      <c r="F53" s="202"/>
      <c r="G53" s="202"/>
      <c r="H53" s="202"/>
      <c r="I53" s="202"/>
      <c r="J53" s="202"/>
      <c r="K53" s="202"/>
      <c r="L53" s="202"/>
      <c r="M53" s="202"/>
      <c r="N53" s="202"/>
      <c r="O53" s="202"/>
      <c r="P53" s="213"/>
    </row>
    <row r="54" spans="1:30" ht="22.5" customHeight="1" x14ac:dyDescent="0.25">
      <c r="A54" s="165" t="s">
        <v>322</v>
      </c>
      <c r="B54" s="166" t="s">
        <v>323</v>
      </c>
      <c r="C54" s="167" t="s">
        <v>324</v>
      </c>
      <c r="D54" s="133">
        <v>0.15</v>
      </c>
      <c r="E54" s="134">
        <f t="shared" ref="E54:P54" si="50">E115+E171+E228</f>
        <v>0</v>
      </c>
      <c r="F54" s="134">
        <f t="shared" si="50"/>
        <v>0</v>
      </c>
      <c r="G54" s="134">
        <f t="shared" si="50"/>
        <v>0</v>
      </c>
      <c r="H54" s="134">
        <f t="shared" si="50"/>
        <v>0</v>
      </c>
      <c r="I54" s="134">
        <f t="shared" si="50"/>
        <v>0</v>
      </c>
      <c r="J54" s="134">
        <f t="shared" si="50"/>
        <v>0</v>
      </c>
      <c r="K54" s="134">
        <f t="shared" si="50"/>
        <v>0</v>
      </c>
      <c r="L54" s="134">
        <f t="shared" si="50"/>
        <v>0</v>
      </c>
      <c r="M54" s="134">
        <f t="shared" si="50"/>
        <v>0</v>
      </c>
      <c r="N54" s="134">
        <f t="shared" si="50"/>
        <v>0</v>
      </c>
      <c r="O54" s="134">
        <f t="shared" si="50"/>
        <v>0</v>
      </c>
      <c r="P54" s="136">
        <f t="shared" si="50"/>
        <v>0</v>
      </c>
      <c r="S54">
        <f t="shared" si="3"/>
        <v>0</v>
      </c>
      <c r="T54">
        <f t="shared" si="4"/>
        <v>0</v>
      </c>
      <c r="U54">
        <f t="shared" si="5"/>
        <v>0</v>
      </c>
      <c r="V54">
        <f t="shared" si="6"/>
        <v>0</v>
      </c>
      <c r="W54">
        <f t="shared" si="7"/>
        <v>0</v>
      </c>
      <c r="X54">
        <f t="shared" si="8"/>
        <v>0</v>
      </c>
      <c r="Y54">
        <f t="shared" si="9"/>
        <v>0</v>
      </c>
      <c r="Z54">
        <f t="shared" si="10"/>
        <v>0</v>
      </c>
      <c r="AA54">
        <f t="shared" si="11"/>
        <v>0</v>
      </c>
      <c r="AB54">
        <f t="shared" si="12"/>
        <v>0</v>
      </c>
      <c r="AC54">
        <f t="shared" si="13"/>
        <v>0</v>
      </c>
      <c r="AD54">
        <f t="shared" si="14"/>
        <v>0</v>
      </c>
    </row>
    <row r="55" spans="1:30" ht="22.5" customHeight="1" thickBot="1" x14ac:dyDescent="0.3">
      <c r="A55" s="177" t="s">
        <v>325</v>
      </c>
      <c r="B55" s="178" t="s">
        <v>326</v>
      </c>
      <c r="C55" s="179" t="s">
        <v>327</v>
      </c>
      <c r="D55" s="131">
        <v>8</v>
      </c>
      <c r="E55" s="132">
        <f t="shared" ref="E55:P55" si="51">E116+E172+E229</f>
        <v>3</v>
      </c>
      <c r="F55" s="132">
        <f t="shared" si="51"/>
        <v>3</v>
      </c>
      <c r="G55" s="132">
        <f t="shared" si="51"/>
        <v>3</v>
      </c>
      <c r="H55" s="132">
        <f t="shared" si="51"/>
        <v>3</v>
      </c>
      <c r="I55" s="132">
        <f t="shared" si="51"/>
        <v>3</v>
      </c>
      <c r="J55" s="132">
        <f t="shared" si="51"/>
        <v>3</v>
      </c>
      <c r="K55" s="132">
        <f t="shared" si="51"/>
        <v>3</v>
      </c>
      <c r="L55" s="132">
        <f t="shared" si="51"/>
        <v>3</v>
      </c>
      <c r="M55" s="132">
        <f t="shared" si="51"/>
        <v>3</v>
      </c>
      <c r="N55" s="132">
        <f t="shared" si="51"/>
        <v>3</v>
      </c>
      <c r="O55" s="132">
        <f t="shared" si="51"/>
        <v>3</v>
      </c>
      <c r="P55" s="135">
        <f t="shared" si="51"/>
        <v>24</v>
      </c>
      <c r="S55">
        <f t="shared" si="3"/>
        <v>24</v>
      </c>
      <c r="T55">
        <f t="shared" si="4"/>
        <v>24</v>
      </c>
      <c r="U55">
        <f t="shared" si="5"/>
        <v>24</v>
      </c>
      <c r="V55">
        <f t="shared" si="6"/>
        <v>24</v>
      </c>
      <c r="W55">
        <f t="shared" si="7"/>
        <v>24</v>
      </c>
      <c r="X55">
        <f t="shared" si="8"/>
        <v>24</v>
      </c>
      <c r="Y55">
        <f t="shared" si="9"/>
        <v>24</v>
      </c>
      <c r="Z55">
        <f t="shared" si="10"/>
        <v>24</v>
      </c>
      <c r="AA55">
        <f t="shared" si="11"/>
        <v>24</v>
      </c>
      <c r="AB55">
        <f t="shared" si="12"/>
        <v>24</v>
      </c>
      <c r="AC55">
        <f t="shared" si="13"/>
        <v>24</v>
      </c>
      <c r="AD55">
        <f t="shared" si="14"/>
        <v>192</v>
      </c>
    </row>
    <row r="56" spans="1:30" ht="15.75" thickTop="1" x14ac:dyDescent="0.25">
      <c r="A56" s="222"/>
      <c r="B56" s="223"/>
      <c r="C56" s="223"/>
      <c r="D56" s="227"/>
      <c r="E56" s="187"/>
      <c r="F56" s="187"/>
      <c r="G56" s="187"/>
      <c r="H56" s="188"/>
      <c r="I56" s="187"/>
      <c r="J56" s="187"/>
      <c r="K56" s="187"/>
      <c r="L56" s="187"/>
      <c r="M56" s="187"/>
      <c r="N56" s="187"/>
      <c r="O56" s="189"/>
      <c r="P56" s="190"/>
    </row>
    <row r="57" spans="1:30" x14ac:dyDescent="0.25">
      <c r="A57" s="224" t="s">
        <v>100</v>
      </c>
      <c r="B57" s="221"/>
      <c r="C57" s="226"/>
      <c r="D57" s="228"/>
      <c r="E57" s="183"/>
      <c r="F57" s="97"/>
      <c r="G57" s="97"/>
      <c r="H57" s="97"/>
      <c r="I57" s="97"/>
      <c r="J57" s="97"/>
      <c r="K57" s="97"/>
      <c r="L57" s="97"/>
      <c r="M57" s="96"/>
      <c r="N57" s="96"/>
      <c r="O57" s="110"/>
      <c r="P57" s="111"/>
    </row>
    <row r="58" spans="1:30" ht="15.75" thickBot="1" x14ac:dyDescent="0.3">
      <c r="A58" s="225"/>
      <c r="B58" s="231" t="s">
        <v>335</v>
      </c>
      <c r="C58" s="232">
        <v>791</v>
      </c>
      <c r="D58" s="229"/>
      <c r="E58" s="184">
        <v>791</v>
      </c>
      <c r="F58" s="184">
        <v>791</v>
      </c>
      <c r="G58" s="184">
        <v>791</v>
      </c>
      <c r="H58" s="184">
        <v>791</v>
      </c>
      <c r="I58" s="184">
        <v>791</v>
      </c>
      <c r="J58" s="184">
        <v>791</v>
      </c>
      <c r="K58" s="184">
        <v>791</v>
      </c>
      <c r="L58" s="184">
        <v>791</v>
      </c>
      <c r="M58" s="184">
        <v>791</v>
      </c>
      <c r="N58" s="184">
        <v>791</v>
      </c>
      <c r="O58" s="184">
        <v>791</v>
      </c>
      <c r="P58" s="180">
        <v>791</v>
      </c>
      <c r="S58" t="e">
        <f t="shared" ref="S58:AD58" si="52">SUM(S5:S56)</f>
        <v>#VALUE!</v>
      </c>
      <c r="T58" t="e">
        <f t="shared" si="52"/>
        <v>#REF!</v>
      </c>
      <c r="U58" t="e">
        <f t="shared" si="52"/>
        <v>#REF!</v>
      </c>
      <c r="V58" t="e">
        <f t="shared" si="52"/>
        <v>#REF!</v>
      </c>
      <c r="W58" t="e">
        <f t="shared" si="52"/>
        <v>#REF!</v>
      </c>
      <c r="X58" t="e">
        <f t="shared" si="52"/>
        <v>#REF!</v>
      </c>
      <c r="Y58" t="e">
        <f t="shared" si="52"/>
        <v>#REF!</v>
      </c>
      <c r="Z58" t="e">
        <f t="shared" si="52"/>
        <v>#REF!</v>
      </c>
      <c r="AA58" t="e">
        <f t="shared" si="52"/>
        <v>#REF!</v>
      </c>
      <c r="AB58" t="e">
        <f t="shared" si="52"/>
        <v>#REF!</v>
      </c>
      <c r="AC58" t="e">
        <f t="shared" si="52"/>
        <v>#REF!</v>
      </c>
      <c r="AD58" t="e">
        <f t="shared" si="52"/>
        <v>#REF!</v>
      </c>
    </row>
    <row r="59" spans="1:30" ht="15.75" thickTop="1" x14ac:dyDescent="0.25">
      <c r="A59" s="319"/>
    </row>
    <row r="60" spans="1:30" s="234" customFormat="1" ht="18.75" x14ac:dyDescent="0.3">
      <c r="A60" s="233"/>
      <c r="B60" s="235"/>
    </row>
    <row r="61" spans="1:30" ht="15.75" thickBot="1" x14ac:dyDescent="0.3">
      <c r="A61" s="127"/>
    </row>
    <row r="62" spans="1:30" ht="35.25" thickTop="1" thickBot="1" x14ac:dyDescent="0.55000000000000004">
      <c r="A62" s="456"/>
      <c r="B62" s="453"/>
      <c r="C62" s="453"/>
      <c r="D62" s="453"/>
      <c r="E62" s="454"/>
      <c r="F62" s="454" t="s">
        <v>440</v>
      </c>
      <c r="G62" s="453"/>
      <c r="H62" s="453"/>
      <c r="I62" s="453"/>
      <c r="J62" s="453"/>
      <c r="K62" s="453"/>
      <c r="L62" s="453"/>
      <c r="M62" s="453"/>
      <c r="N62" s="453"/>
      <c r="O62" s="453"/>
      <c r="P62" s="455"/>
    </row>
    <row r="63" spans="1:30" ht="18.75" thickBot="1" x14ac:dyDescent="0.3">
      <c r="A63" s="119"/>
      <c r="B63" s="117"/>
      <c r="C63" s="117"/>
      <c r="D63" s="218"/>
      <c r="E63" s="102" t="s">
        <v>222</v>
      </c>
      <c r="F63" s="98"/>
      <c r="G63" s="98"/>
      <c r="H63" s="98"/>
      <c r="I63" s="98"/>
      <c r="J63" s="98"/>
      <c r="K63" s="98"/>
      <c r="L63" s="98"/>
      <c r="M63" s="98"/>
      <c r="N63" s="98"/>
      <c r="O63" s="105"/>
      <c r="P63" s="106"/>
    </row>
    <row r="64" spans="1:30" ht="80.25" thickBot="1" x14ac:dyDescent="0.35">
      <c r="A64" s="129" t="s">
        <v>229</v>
      </c>
      <c r="B64" s="118" t="s">
        <v>152</v>
      </c>
      <c r="C64" s="118" t="s">
        <v>99</v>
      </c>
      <c r="D64" s="219" t="s">
        <v>225</v>
      </c>
      <c r="E64" s="120">
        <v>2018</v>
      </c>
      <c r="F64" s="120">
        <v>2019</v>
      </c>
      <c r="G64" s="120">
        <v>2020</v>
      </c>
      <c r="H64" s="120">
        <v>2021</v>
      </c>
      <c r="I64" s="120">
        <v>2022</v>
      </c>
      <c r="J64" s="120">
        <v>2023</v>
      </c>
      <c r="K64" s="120">
        <v>2024</v>
      </c>
      <c r="L64" s="120">
        <v>2025</v>
      </c>
      <c r="M64" s="120">
        <v>2026</v>
      </c>
      <c r="N64" s="120">
        <v>2027</v>
      </c>
      <c r="O64" s="121" t="s">
        <v>223</v>
      </c>
      <c r="P64" s="122" t="s">
        <v>224</v>
      </c>
      <c r="S64" s="220">
        <v>2012</v>
      </c>
      <c r="T64" s="120">
        <v>2013</v>
      </c>
      <c r="U64" s="120">
        <v>2014</v>
      </c>
      <c r="V64" s="120">
        <v>2015</v>
      </c>
      <c r="W64" s="120">
        <v>2016</v>
      </c>
      <c r="X64" s="120">
        <v>2017</v>
      </c>
      <c r="Y64" s="120">
        <v>2018</v>
      </c>
      <c r="Z64" s="120">
        <v>2019</v>
      </c>
      <c r="AA64" s="120">
        <v>2020</v>
      </c>
      <c r="AB64" s="120">
        <v>2021</v>
      </c>
      <c r="AC64" s="121" t="s">
        <v>223</v>
      </c>
      <c r="AD64" s="122" t="s">
        <v>224</v>
      </c>
    </row>
    <row r="65" spans="1:30" ht="18" x14ac:dyDescent="0.25">
      <c r="A65" s="193"/>
      <c r="B65" s="125" t="s">
        <v>41</v>
      </c>
      <c r="C65" s="125"/>
      <c r="D65" s="208"/>
      <c r="E65" s="209"/>
      <c r="F65" s="209"/>
      <c r="G65" s="209"/>
      <c r="H65" s="209"/>
      <c r="I65" s="209"/>
      <c r="J65" s="209"/>
      <c r="K65" s="209"/>
      <c r="L65" s="209"/>
      <c r="M65" s="209"/>
      <c r="N65" s="209"/>
      <c r="O65" s="209"/>
      <c r="P65" s="212"/>
      <c r="Q65" s="124"/>
      <c r="R65" s="124"/>
      <c r="S65" s="124"/>
      <c r="T65" s="124"/>
      <c r="U65" s="124"/>
      <c r="V65" s="124"/>
      <c r="W65" s="124"/>
      <c r="X65" s="124"/>
      <c r="Y65" s="124"/>
      <c r="Z65" s="124"/>
      <c r="AA65" s="124"/>
      <c r="AB65" s="124"/>
      <c r="AC65" s="124"/>
      <c r="AD65" s="124"/>
    </row>
    <row r="66" spans="1:30" ht="16.5" thickBot="1" x14ac:dyDescent="0.3">
      <c r="A66" s="168" t="s">
        <v>230</v>
      </c>
      <c r="B66" s="169" t="s">
        <v>328</v>
      </c>
      <c r="C66" s="194" t="s">
        <v>329</v>
      </c>
      <c r="D66" s="205">
        <v>4</v>
      </c>
      <c r="E66" s="206">
        <v>50</v>
      </c>
      <c r="F66" s="206">
        <v>50</v>
      </c>
      <c r="G66" s="206">
        <v>50</v>
      </c>
      <c r="H66" s="206">
        <v>50</v>
      </c>
      <c r="I66" s="206">
        <v>50</v>
      </c>
      <c r="J66" s="206">
        <v>50</v>
      </c>
      <c r="K66" s="206">
        <v>50</v>
      </c>
      <c r="L66" s="206">
        <v>50</v>
      </c>
      <c r="M66" s="206">
        <v>50</v>
      </c>
      <c r="N66" s="206">
        <v>50</v>
      </c>
      <c r="O66" s="206">
        <v>50</v>
      </c>
      <c r="P66" s="207">
        <f>O66*D66</f>
        <v>200</v>
      </c>
      <c r="S66">
        <f>$D66*E66</f>
        <v>200</v>
      </c>
      <c r="T66">
        <f t="shared" ref="T66" si="53">$D66*F66</f>
        <v>200</v>
      </c>
      <c r="U66">
        <f t="shared" ref="U66" si="54">$D66*G66</f>
        <v>200</v>
      </c>
      <c r="V66">
        <f t="shared" ref="V66" si="55">$D66*H66</f>
        <v>200</v>
      </c>
      <c r="W66">
        <f t="shared" ref="W66" si="56">$D66*I66</f>
        <v>200</v>
      </c>
      <c r="X66">
        <f t="shared" ref="X66" si="57">$D66*J66</f>
        <v>200</v>
      </c>
      <c r="Y66">
        <f t="shared" ref="Y66" si="58">$D66*K66</f>
        <v>200</v>
      </c>
      <c r="Z66">
        <f t="shared" ref="Z66" si="59">$D66*L66</f>
        <v>200</v>
      </c>
      <c r="AA66">
        <f t="shared" ref="AA66" si="60">$D66*M66</f>
        <v>200</v>
      </c>
      <c r="AB66">
        <f t="shared" ref="AB66" si="61">$D66*N66</f>
        <v>200</v>
      </c>
      <c r="AC66">
        <f t="shared" ref="AC66" si="62">$D66*O66</f>
        <v>200</v>
      </c>
      <c r="AD66">
        <f t="shared" ref="AD66" si="63">$D66*P66</f>
        <v>800</v>
      </c>
    </row>
    <row r="67" spans="1:30" ht="18.75" thickTop="1" x14ac:dyDescent="0.25">
      <c r="A67" s="201"/>
      <c r="B67" s="202" t="s">
        <v>42</v>
      </c>
      <c r="C67" s="203"/>
      <c r="D67" s="204"/>
      <c r="E67" s="202"/>
      <c r="F67" s="202"/>
      <c r="G67" s="202"/>
      <c r="H67" s="202"/>
      <c r="I67" s="202"/>
      <c r="J67" s="202"/>
      <c r="K67" s="202"/>
      <c r="L67" s="202"/>
      <c r="M67" s="202"/>
      <c r="N67" s="202"/>
      <c r="O67" s="202"/>
      <c r="P67" s="213"/>
    </row>
    <row r="68" spans="1:30" ht="15.75" x14ac:dyDescent="0.25">
      <c r="A68" s="162" t="s">
        <v>231</v>
      </c>
      <c r="B68" s="163" t="s">
        <v>232</v>
      </c>
      <c r="C68" s="164" t="s">
        <v>233</v>
      </c>
      <c r="D68" s="195">
        <v>6</v>
      </c>
      <c r="E68" s="196">
        <v>12</v>
      </c>
      <c r="F68" s="196">
        <v>12</v>
      </c>
      <c r="G68" s="196">
        <v>12</v>
      </c>
      <c r="H68" s="196">
        <v>12</v>
      </c>
      <c r="I68" s="196">
        <v>12</v>
      </c>
      <c r="J68" s="196">
        <v>12</v>
      </c>
      <c r="K68" s="196">
        <v>12</v>
      </c>
      <c r="L68" s="196">
        <v>12</v>
      </c>
      <c r="M68" s="196">
        <v>12</v>
      </c>
      <c r="N68" s="196">
        <v>12</v>
      </c>
      <c r="O68" s="196">
        <v>12</v>
      </c>
      <c r="P68" s="136">
        <f t="shared" ref="P68:P69" si="64">O68*D68</f>
        <v>72</v>
      </c>
      <c r="S68">
        <f t="shared" ref="S68:S69" si="65">$D68*E68</f>
        <v>72</v>
      </c>
      <c r="T68">
        <f t="shared" ref="T68:T69" si="66">$D68*F68</f>
        <v>72</v>
      </c>
      <c r="U68">
        <f t="shared" ref="U68:U69" si="67">$D68*G68</f>
        <v>72</v>
      </c>
      <c r="V68">
        <f t="shared" ref="V68:V69" si="68">$D68*H68</f>
        <v>72</v>
      </c>
      <c r="W68">
        <f t="shared" ref="W68:W69" si="69">$D68*I68</f>
        <v>72</v>
      </c>
      <c r="X68">
        <f t="shared" ref="X68:X69" si="70">$D68*J68</f>
        <v>72</v>
      </c>
      <c r="Y68">
        <f t="shared" ref="Y68:Y69" si="71">$D68*K68</f>
        <v>72</v>
      </c>
      <c r="Z68">
        <f t="shared" ref="Z68:Z69" si="72">$D68*L68</f>
        <v>72</v>
      </c>
      <c r="AA68">
        <f t="shared" ref="AA68:AA69" si="73">$D68*M68</f>
        <v>72</v>
      </c>
      <c r="AB68">
        <f t="shared" ref="AB68:AB69" si="74">$D68*N68</f>
        <v>72</v>
      </c>
      <c r="AC68">
        <f t="shared" ref="AC68:AC69" si="75">$D68*O68</f>
        <v>72</v>
      </c>
      <c r="AD68">
        <f t="shared" ref="AD68:AD69" si="76">$D68*P68</f>
        <v>432</v>
      </c>
    </row>
    <row r="69" spans="1:30" ht="16.5" thickBot="1" x14ac:dyDescent="0.3">
      <c r="A69" s="168" t="s">
        <v>234</v>
      </c>
      <c r="B69" s="169" t="s">
        <v>235</v>
      </c>
      <c r="C69" s="194" t="s">
        <v>236</v>
      </c>
      <c r="D69" s="198">
        <v>12</v>
      </c>
      <c r="E69" s="199">
        <v>1</v>
      </c>
      <c r="F69" s="199">
        <v>1</v>
      </c>
      <c r="G69" s="199">
        <v>1</v>
      </c>
      <c r="H69" s="199">
        <v>1</v>
      </c>
      <c r="I69" s="199">
        <v>1</v>
      </c>
      <c r="J69" s="199">
        <v>1</v>
      </c>
      <c r="K69" s="199">
        <v>1</v>
      </c>
      <c r="L69" s="199">
        <v>1</v>
      </c>
      <c r="M69" s="199">
        <v>1</v>
      </c>
      <c r="N69" s="199">
        <v>1</v>
      </c>
      <c r="O69" s="199">
        <v>1</v>
      </c>
      <c r="P69" s="312">
        <f t="shared" si="64"/>
        <v>12</v>
      </c>
      <c r="S69">
        <f t="shared" si="65"/>
        <v>12</v>
      </c>
      <c r="T69">
        <f t="shared" si="66"/>
        <v>12</v>
      </c>
      <c r="U69">
        <f t="shared" si="67"/>
        <v>12</v>
      </c>
      <c r="V69">
        <f t="shared" si="68"/>
        <v>12</v>
      </c>
      <c r="W69">
        <f t="shared" si="69"/>
        <v>12</v>
      </c>
      <c r="X69">
        <f t="shared" si="70"/>
        <v>12</v>
      </c>
      <c r="Y69">
        <f t="shared" si="71"/>
        <v>12</v>
      </c>
      <c r="Z69">
        <f t="shared" si="72"/>
        <v>12</v>
      </c>
      <c r="AA69">
        <f t="shared" si="73"/>
        <v>12</v>
      </c>
      <c r="AB69">
        <f t="shared" si="74"/>
        <v>12</v>
      </c>
      <c r="AC69">
        <f t="shared" si="75"/>
        <v>12</v>
      </c>
      <c r="AD69">
        <f t="shared" si="76"/>
        <v>144</v>
      </c>
    </row>
    <row r="70" spans="1:30" ht="18.75" thickTop="1" x14ac:dyDescent="0.25">
      <c r="A70" s="201"/>
      <c r="B70" s="202" t="s">
        <v>43</v>
      </c>
      <c r="C70" s="203"/>
      <c r="D70" s="204"/>
      <c r="E70" s="202"/>
      <c r="F70" s="202"/>
      <c r="G70" s="202"/>
      <c r="H70" s="202"/>
      <c r="I70" s="202"/>
      <c r="J70" s="202"/>
      <c r="K70" s="202"/>
      <c r="L70" s="202"/>
      <c r="M70" s="202"/>
      <c r="N70" s="202"/>
      <c r="O70" s="202"/>
      <c r="P70" s="213"/>
    </row>
    <row r="71" spans="1:30" ht="15.75" x14ac:dyDescent="0.25">
      <c r="A71" s="162" t="s">
        <v>237</v>
      </c>
      <c r="B71" s="163" t="s">
        <v>238</v>
      </c>
      <c r="C71" s="164" t="s">
        <v>239</v>
      </c>
      <c r="D71" s="195">
        <v>1</v>
      </c>
      <c r="E71" s="196"/>
      <c r="F71" s="196"/>
      <c r="G71" s="196"/>
      <c r="H71" s="196"/>
      <c r="I71" s="196"/>
      <c r="J71" s="196"/>
      <c r="K71" s="196"/>
      <c r="L71" s="196"/>
      <c r="M71" s="196"/>
      <c r="N71" s="196"/>
      <c r="O71" s="196"/>
      <c r="P71" s="197"/>
      <c r="S71">
        <f t="shared" ref="S71:S75" si="77">$D71*E71</f>
        <v>0</v>
      </c>
      <c r="T71">
        <f t="shared" ref="T71:T75" si="78">$D71*F71</f>
        <v>0</v>
      </c>
      <c r="U71">
        <f t="shared" ref="U71:U75" si="79">$D71*G71</f>
        <v>0</v>
      </c>
      <c r="V71">
        <f t="shared" ref="V71:V75" si="80">$D71*H71</f>
        <v>0</v>
      </c>
      <c r="W71">
        <f t="shared" ref="W71:W75" si="81">$D71*I71</f>
        <v>0</v>
      </c>
      <c r="X71">
        <f t="shared" ref="X71:X75" si="82">$D71*J71</f>
        <v>0</v>
      </c>
      <c r="Y71">
        <f t="shared" ref="Y71:Y75" si="83">$D71*K71</f>
        <v>0</v>
      </c>
      <c r="Z71">
        <f t="shared" ref="Z71:Z75" si="84">$D71*L71</f>
        <v>0</v>
      </c>
      <c r="AA71">
        <f t="shared" ref="AA71:AA75" si="85">$D71*M71</f>
        <v>0</v>
      </c>
      <c r="AB71">
        <f t="shared" ref="AB71:AB75" si="86">$D71*N71</f>
        <v>0</v>
      </c>
      <c r="AC71">
        <f t="shared" ref="AC71:AC75" si="87">$D71*O71</f>
        <v>0</v>
      </c>
      <c r="AD71">
        <f t="shared" ref="AD71:AD75" si="88">$D71*P71</f>
        <v>0</v>
      </c>
    </row>
    <row r="72" spans="1:30" ht="15.75" x14ac:dyDescent="0.25">
      <c r="A72" s="165" t="s">
        <v>240</v>
      </c>
      <c r="B72" s="166" t="s">
        <v>241</v>
      </c>
      <c r="C72" s="167" t="s">
        <v>242</v>
      </c>
      <c r="D72" s="133">
        <v>8</v>
      </c>
      <c r="E72" s="134"/>
      <c r="F72" s="134"/>
      <c r="G72" s="134"/>
      <c r="H72" s="134"/>
      <c r="I72" s="134"/>
      <c r="J72" s="134"/>
      <c r="K72" s="134"/>
      <c r="L72" s="134"/>
      <c r="M72" s="134"/>
      <c r="N72" s="134"/>
      <c r="O72" s="134"/>
      <c r="P72" s="136"/>
      <c r="S72">
        <f t="shared" si="77"/>
        <v>0</v>
      </c>
      <c r="T72">
        <f t="shared" si="78"/>
        <v>0</v>
      </c>
      <c r="U72">
        <f t="shared" si="79"/>
        <v>0</v>
      </c>
      <c r="V72">
        <f t="shared" si="80"/>
        <v>0</v>
      </c>
      <c r="W72">
        <f t="shared" si="81"/>
        <v>0</v>
      </c>
      <c r="X72">
        <f t="shared" si="82"/>
        <v>0</v>
      </c>
      <c r="Y72">
        <f t="shared" si="83"/>
        <v>0</v>
      </c>
      <c r="Z72">
        <f t="shared" si="84"/>
        <v>0</v>
      </c>
      <c r="AA72">
        <f t="shared" si="85"/>
        <v>0</v>
      </c>
      <c r="AB72">
        <f t="shared" si="86"/>
        <v>0</v>
      </c>
      <c r="AC72">
        <f t="shared" si="87"/>
        <v>0</v>
      </c>
      <c r="AD72">
        <f t="shared" si="88"/>
        <v>0</v>
      </c>
    </row>
    <row r="73" spans="1:30" ht="15.75" x14ac:dyDescent="0.25">
      <c r="A73" s="165" t="s">
        <v>243</v>
      </c>
      <c r="B73" s="166" t="s">
        <v>244</v>
      </c>
      <c r="C73" s="167" t="s">
        <v>245</v>
      </c>
      <c r="D73" s="133">
        <v>8</v>
      </c>
      <c r="E73" s="134">
        <v>1</v>
      </c>
      <c r="F73" s="134">
        <v>1</v>
      </c>
      <c r="G73" s="134">
        <v>1</v>
      </c>
      <c r="H73" s="134">
        <v>1</v>
      </c>
      <c r="I73" s="134">
        <v>1</v>
      </c>
      <c r="J73" s="134">
        <v>1</v>
      </c>
      <c r="K73" s="134">
        <v>1</v>
      </c>
      <c r="L73" s="134">
        <v>1</v>
      </c>
      <c r="M73" s="134">
        <v>1</v>
      </c>
      <c r="N73" s="134">
        <v>1</v>
      </c>
      <c r="O73" s="134">
        <v>1</v>
      </c>
      <c r="P73" s="207">
        <f>O73*D73</f>
        <v>8</v>
      </c>
      <c r="S73">
        <f t="shared" si="77"/>
        <v>8</v>
      </c>
      <c r="T73">
        <f t="shared" si="78"/>
        <v>8</v>
      </c>
      <c r="U73">
        <f t="shared" si="79"/>
        <v>8</v>
      </c>
      <c r="V73">
        <f t="shared" si="80"/>
        <v>8</v>
      </c>
      <c r="W73">
        <f t="shared" si="81"/>
        <v>8</v>
      </c>
      <c r="X73">
        <f t="shared" si="82"/>
        <v>8</v>
      </c>
      <c r="Y73">
        <f t="shared" si="83"/>
        <v>8</v>
      </c>
      <c r="Z73">
        <f t="shared" si="84"/>
        <v>8</v>
      </c>
      <c r="AA73">
        <f t="shared" si="85"/>
        <v>8</v>
      </c>
      <c r="AB73">
        <f t="shared" si="86"/>
        <v>8</v>
      </c>
      <c r="AC73">
        <f t="shared" si="87"/>
        <v>8</v>
      </c>
      <c r="AD73">
        <f t="shared" si="88"/>
        <v>64</v>
      </c>
    </row>
    <row r="74" spans="1:30" ht="15.75" x14ac:dyDescent="0.25">
      <c r="A74" s="165" t="s">
        <v>246</v>
      </c>
      <c r="B74" s="166" t="s">
        <v>247</v>
      </c>
      <c r="C74" s="167" t="s">
        <v>245</v>
      </c>
      <c r="D74" s="133">
        <v>40</v>
      </c>
      <c r="E74" s="134"/>
      <c r="F74" s="134"/>
      <c r="G74" s="134"/>
      <c r="H74" s="134"/>
      <c r="I74" s="134"/>
      <c r="J74" s="134"/>
      <c r="K74" s="134"/>
      <c r="L74" s="134"/>
      <c r="M74" s="134"/>
      <c r="N74" s="134"/>
      <c r="O74" s="134"/>
      <c r="P74" s="136"/>
      <c r="S74">
        <f t="shared" si="77"/>
        <v>0</v>
      </c>
      <c r="T74">
        <f t="shared" si="78"/>
        <v>0</v>
      </c>
      <c r="U74">
        <f t="shared" si="79"/>
        <v>0</v>
      </c>
      <c r="V74">
        <f t="shared" si="80"/>
        <v>0</v>
      </c>
      <c r="W74">
        <f t="shared" si="81"/>
        <v>0</v>
      </c>
      <c r="X74">
        <f t="shared" si="82"/>
        <v>0</v>
      </c>
      <c r="Y74">
        <f t="shared" si="83"/>
        <v>0</v>
      </c>
      <c r="Z74">
        <f t="shared" si="84"/>
        <v>0</v>
      </c>
      <c r="AA74">
        <f t="shared" si="85"/>
        <v>0</v>
      </c>
      <c r="AB74">
        <f t="shared" si="86"/>
        <v>0</v>
      </c>
      <c r="AC74">
        <f t="shared" si="87"/>
        <v>0</v>
      </c>
      <c r="AD74">
        <f t="shared" si="88"/>
        <v>0</v>
      </c>
    </row>
    <row r="75" spans="1:30" ht="16.5" thickBot="1" x14ac:dyDescent="0.3">
      <c r="A75" s="168" t="s">
        <v>248</v>
      </c>
      <c r="B75" s="210" t="s">
        <v>249</v>
      </c>
      <c r="C75" s="194" t="s">
        <v>245</v>
      </c>
      <c r="D75" s="198">
        <v>4</v>
      </c>
      <c r="E75" s="199">
        <v>6</v>
      </c>
      <c r="F75" s="199">
        <v>6</v>
      </c>
      <c r="G75" s="199">
        <v>6</v>
      </c>
      <c r="H75" s="199">
        <v>6</v>
      </c>
      <c r="I75" s="199">
        <v>6</v>
      </c>
      <c r="J75" s="199">
        <v>6</v>
      </c>
      <c r="K75" s="199">
        <v>6</v>
      </c>
      <c r="L75" s="199">
        <v>6</v>
      </c>
      <c r="M75" s="199">
        <v>6</v>
      </c>
      <c r="N75" s="199">
        <v>6</v>
      </c>
      <c r="O75" s="199">
        <v>6</v>
      </c>
      <c r="P75" s="207">
        <f>O75*D75</f>
        <v>24</v>
      </c>
      <c r="S75">
        <f t="shared" si="77"/>
        <v>24</v>
      </c>
      <c r="T75">
        <f t="shared" si="78"/>
        <v>24</v>
      </c>
      <c r="U75">
        <f t="shared" si="79"/>
        <v>24</v>
      </c>
      <c r="V75">
        <f t="shared" si="80"/>
        <v>24</v>
      </c>
      <c r="W75">
        <f t="shared" si="81"/>
        <v>24</v>
      </c>
      <c r="X75">
        <f t="shared" si="82"/>
        <v>24</v>
      </c>
      <c r="Y75">
        <f t="shared" si="83"/>
        <v>24</v>
      </c>
      <c r="Z75">
        <f t="shared" si="84"/>
        <v>24</v>
      </c>
      <c r="AA75">
        <f t="shared" si="85"/>
        <v>24</v>
      </c>
      <c r="AB75">
        <f t="shared" si="86"/>
        <v>24</v>
      </c>
      <c r="AC75">
        <f t="shared" si="87"/>
        <v>24</v>
      </c>
      <c r="AD75">
        <f t="shared" si="88"/>
        <v>96</v>
      </c>
    </row>
    <row r="76" spans="1:30" ht="18.75" thickTop="1" x14ac:dyDescent="0.25">
      <c r="A76" s="201"/>
      <c r="B76" s="202" t="s">
        <v>44</v>
      </c>
      <c r="C76" s="202"/>
      <c r="D76" s="204"/>
      <c r="E76" s="202"/>
      <c r="F76" s="202"/>
      <c r="G76" s="202"/>
      <c r="H76" s="202"/>
      <c r="I76" s="202"/>
      <c r="J76" s="202"/>
      <c r="K76" s="202"/>
      <c r="L76" s="202"/>
      <c r="M76" s="202"/>
      <c r="N76" s="202"/>
      <c r="O76" s="202"/>
      <c r="P76" s="213"/>
    </row>
    <row r="77" spans="1:30" ht="15.75" x14ac:dyDescent="0.25">
      <c r="A77" s="165" t="s">
        <v>250</v>
      </c>
      <c r="B77" s="166" t="s">
        <v>251</v>
      </c>
      <c r="C77" s="167" t="s">
        <v>252</v>
      </c>
      <c r="D77" s="133">
        <v>80</v>
      </c>
      <c r="E77" s="134"/>
      <c r="F77" s="134"/>
      <c r="G77" s="134"/>
      <c r="H77" s="134"/>
      <c r="I77" s="134"/>
      <c r="J77" s="134"/>
      <c r="K77" s="134"/>
      <c r="L77" s="134"/>
      <c r="M77" s="134"/>
      <c r="N77" s="134"/>
      <c r="O77" s="134"/>
      <c r="P77" s="136"/>
      <c r="S77">
        <f t="shared" ref="S77:S78" si="89">$D77*E77</f>
        <v>0</v>
      </c>
      <c r="T77">
        <f t="shared" ref="T77:T78" si="90">$D77*F77</f>
        <v>0</v>
      </c>
      <c r="U77">
        <f t="shared" ref="U77:U78" si="91">$D77*G77</f>
        <v>0</v>
      </c>
      <c r="V77">
        <f t="shared" ref="V77:V78" si="92">$D77*H77</f>
        <v>0</v>
      </c>
      <c r="W77">
        <f t="shared" ref="W77:W78" si="93">$D77*I77</f>
        <v>0</v>
      </c>
      <c r="X77">
        <f t="shared" ref="X77:X78" si="94">$D77*J77</f>
        <v>0</v>
      </c>
      <c r="Y77">
        <f t="shared" ref="Y77:Y78" si="95">$D77*K77</f>
        <v>0</v>
      </c>
      <c r="Z77">
        <f t="shared" ref="Z77:Z78" si="96">$D77*L77</f>
        <v>0</v>
      </c>
      <c r="AA77">
        <f t="shared" ref="AA77:AA78" si="97">$D77*M77</f>
        <v>0</v>
      </c>
      <c r="AB77">
        <f t="shared" ref="AB77:AB78" si="98">$D77*N77</f>
        <v>0</v>
      </c>
      <c r="AC77">
        <f t="shared" ref="AC77:AC78" si="99">$D77*O77</f>
        <v>0</v>
      </c>
      <c r="AD77">
        <f t="shared" ref="AD77:AD78" si="100">$D77*P77</f>
        <v>0</v>
      </c>
    </row>
    <row r="78" spans="1:30" ht="16.5" thickBot="1" x14ac:dyDescent="0.3">
      <c r="A78" s="168" t="s">
        <v>253</v>
      </c>
      <c r="B78" s="169" t="s">
        <v>254</v>
      </c>
      <c r="C78" s="194" t="s">
        <v>252</v>
      </c>
      <c r="D78" s="198">
        <v>1</v>
      </c>
      <c r="E78" s="199">
        <v>30</v>
      </c>
      <c r="F78" s="199">
        <v>30</v>
      </c>
      <c r="G78" s="199">
        <v>30</v>
      </c>
      <c r="H78" s="199">
        <v>30</v>
      </c>
      <c r="I78" s="199">
        <v>30</v>
      </c>
      <c r="J78" s="199">
        <v>30</v>
      </c>
      <c r="K78" s="199">
        <v>30</v>
      </c>
      <c r="L78" s="199">
        <v>30</v>
      </c>
      <c r="M78" s="199">
        <v>30</v>
      </c>
      <c r="N78" s="199">
        <v>30</v>
      </c>
      <c r="O78" s="199">
        <v>30</v>
      </c>
      <c r="P78" s="207">
        <f>O78*D78</f>
        <v>30</v>
      </c>
      <c r="S78">
        <f t="shared" si="89"/>
        <v>30</v>
      </c>
      <c r="T78">
        <f t="shared" si="90"/>
        <v>30</v>
      </c>
      <c r="U78">
        <f t="shared" si="91"/>
        <v>30</v>
      </c>
      <c r="V78">
        <f t="shared" si="92"/>
        <v>30</v>
      </c>
      <c r="W78">
        <f t="shared" si="93"/>
        <v>30</v>
      </c>
      <c r="X78">
        <f t="shared" si="94"/>
        <v>30</v>
      </c>
      <c r="Y78">
        <f t="shared" si="95"/>
        <v>30</v>
      </c>
      <c r="Z78">
        <f t="shared" si="96"/>
        <v>30</v>
      </c>
      <c r="AA78">
        <f t="shared" si="97"/>
        <v>30</v>
      </c>
      <c r="AB78">
        <f t="shared" si="98"/>
        <v>30</v>
      </c>
      <c r="AC78">
        <f t="shared" si="99"/>
        <v>30</v>
      </c>
      <c r="AD78">
        <f t="shared" si="100"/>
        <v>30</v>
      </c>
    </row>
    <row r="79" spans="1:30" ht="18.75" thickTop="1" x14ac:dyDescent="0.25">
      <c r="A79" s="201"/>
      <c r="B79" s="202" t="s">
        <v>45</v>
      </c>
      <c r="C79" s="202"/>
      <c r="D79" s="204"/>
      <c r="E79" s="202"/>
      <c r="F79" s="202"/>
      <c r="G79" s="202"/>
      <c r="H79" s="202"/>
      <c r="I79" s="202"/>
      <c r="J79" s="202"/>
      <c r="K79" s="202"/>
      <c r="L79" s="202"/>
      <c r="M79" s="202"/>
      <c r="N79" s="202"/>
      <c r="O79" s="202"/>
      <c r="P79" s="213"/>
    </row>
    <row r="80" spans="1:30" ht="15.75" x14ac:dyDescent="0.25">
      <c r="A80" s="165" t="s">
        <v>255</v>
      </c>
      <c r="B80" s="166" t="s">
        <v>256</v>
      </c>
      <c r="C80" s="167" t="s">
        <v>257</v>
      </c>
      <c r="D80" s="133">
        <v>0.25</v>
      </c>
      <c r="E80" s="134">
        <v>200</v>
      </c>
      <c r="F80" s="134">
        <v>200</v>
      </c>
      <c r="G80" s="134">
        <v>200</v>
      </c>
      <c r="H80" s="134">
        <v>200</v>
      </c>
      <c r="I80" s="134">
        <v>200</v>
      </c>
      <c r="J80" s="134">
        <v>200</v>
      </c>
      <c r="K80" s="134">
        <v>200</v>
      </c>
      <c r="L80" s="134">
        <v>200</v>
      </c>
      <c r="M80" s="134">
        <v>200</v>
      </c>
      <c r="N80" s="134">
        <v>200</v>
      </c>
      <c r="O80" s="134">
        <v>200</v>
      </c>
      <c r="P80" s="136">
        <f t="shared" ref="P80:P82" si="101">O80*D80</f>
        <v>50</v>
      </c>
      <c r="S80">
        <f t="shared" ref="S80:S82" si="102">$D80*E80</f>
        <v>50</v>
      </c>
      <c r="T80">
        <f t="shared" ref="T80:T82" si="103">$D80*F80</f>
        <v>50</v>
      </c>
      <c r="U80">
        <f t="shared" ref="U80:U82" si="104">$D80*G80</f>
        <v>50</v>
      </c>
      <c r="V80">
        <f t="shared" ref="V80:V82" si="105">$D80*H80</f>
        <v>50</v>
      </c>
      <c r="W80">
        <f t="shared" ref="W80:W82" si="106">$D80*I80</f>
        <v>50</v>
      </c>
      <c r="X80">
        <f t="shared" ref="X80:X82" si="107">$D80*J80</f>
        <v>50</v>
      </c>
      <c r="Y80">
        <f t="shared" ref="Y80:Y82" si="108">$D80*K80</f>
        <v>50</v>
      </c>
      <c r="Z80">
        <f t="shared" ref="Z80:Z82" si="109">$D80*L80</f>
        <v>50</v>
      </c>
      <c r="AA80">
        <f t="shared" ref="AA80:AA82" si="110">$D80*M80</f>
        <v>50</v>
      </c>
      <c r="AB80">
        <f t="shared" ref="AB80:AB82" si="111">$D80*N80</f>
        <v>50</v>
      </c>
      <c r="AC80">
        <f t="shared" ref="AC80:AC82" si="112">$D80*O80</f>
        <v>50</v>
      </c>
      <c r="AD80">
        <f t="shared" ref="AD80:AD82" si="113">$D80*P80</f>
        <v>12.5</v>
      </c>
    </row>
    <row r="81" spans="1:30" ht="15.75" x14ac:dyDescent="0.25">
      <c r="A81" s="165" t="s">
        <v>258</v>
      </c>
      <c r="B81" s="166" t="s">
        <v>259</v>
      </c>
      <c r="C81" s="167" t="s">
        <v>257</v>
      </c>
      <c r="D81" s="133">
        <v>3</v>
      </c>
      <c r="E81" s="134">
        <v>2</v>
      </c>
      <c r="F81" s="134">
        <v>2</v>
      </c>
      <c r="G81" s="134">
        <v>2</v>
      </c>
      <c r="H81" s="134">
        <v>2</v>
      </c>
      <c r="I81" s="134">
        <v>2</v>
      </c>
      <c r="J81" s="134">
        <v>2</v>
      </c>
      <c r="K81" s="134">
        <v>2</v>
      </c>
      <c r="L81" s="134">
        <v>2</v>
      </c>
      <c r="M81" s="134">
        <v>2</v>
      </c>
      <c r="N81" s="134">
        <v>2</v>
      </c>
      <c r="O81" s="134">
        <v>2</v>
      </c>
      <c r="P81" s="136">
        <f t="shared" si="101"/>
        <v>6</v>
      </c>
      <c r="S81">
        <f t="shared" si="102"/>
        <v>6</v>
      </c>
      <c r="T81">
        <f t="shared" si="103"/>
        <v>6</v>
      </c>
      <c r="U81">
        <f t="shared" si="104"/>
        <v>6</v>
      </c>
      <c r="V81">
        <f t="shared" si="105"/>
        <v>6</v>
      </c>
      <c r="W81">
        <f t="shared" si="106"/>
        <v>6</v>
      </c>
      <c r="X81">
        <f t="shared" si="107"/>
        <v>6</v>
      </c>
      <c r="Y81">
        <f t="shared" si="108"/>
        <v>6</v>
      </c>
      <c r="Z81">
        <f t="shared" si="109"/>
        <v>6</v>
      </c>
      <c r="AA81">
        <f t="shared" si="110"/>
        <v>6</v>
      </c>
      <c r="AB81">
        <f t="shared" si="111"/>
        <v>6</v>
      </c>
      <c r="AC81">
        <f t="shared" si="112"/>
        <v>6</v>
      </c>
      <c r="AD81">
        <f t="shared" si="113"/>
        <v>18</v>
      </c>
    </row>
    <row r="82" spans="1:30" ht="16.5" thickBot="1" x14ac:dyDescent="0.3">
      <c r="A82" s="168" t="s">
        <v>260</v>
      </c>
      <c r="B82" s="169" t="s">
        <v>261</v>
      </c>
      <c r="C82" s="170" t="s">
        <v>257</v>
      </c>
      <c r="D82" s="198">
        <v>2</v>
      </c>
      <c r="E82" s="199">
        <v>2</v>
      </c>
      <c r="F82" s="199">
        <v>2</v>
      </c>
      <c r="G82" s="199">
        <v>2</v>
      </c>
      <c r="H82" s="199">
        <v>2</v>
      </c>
      <c r="I82" s="199">
        <v>2</v>
      </c>
      <c r="J82" s="199">
        <v>2</v>
      </c>
      <c r="K82" s="199">
        <v>2</v>
      </c>
      <c r="L82" s="199">
        <v>2</v>
      </c>
      <c r="M82" s="199">
        <v>2</v>
      </c>
      <c r="N82" s="199">
        <v>2</v>
      </c>
      <c r="O82" s="199">
        <v>2</v>
      </c>
      <c r="P82" s="200">
        <f t="shared" si="101"/>
        <v>4</v>
      </c>
      <c r="S82">
        <f t="shared" si="102"/>
        <v>4</v>
      </c>
      <c r="T82">
        <f t="shared" si="103"/>
        <v>4</v>
      </c>
      <c r="U82">
        <f t="shared" si="104"/>
        <v>4</v>
      </c>
      <c r="V82">
        <f t="shared" si="105"/>
        <v>4</v>
      </c>
      <c r="W82">
        <f t="shared" si="106"/>
        <v>4</v>
      </c>
      <c r="X82">
        <f t="shared" si="107"/>
        <v>4</v>
      </c>
      <c r="Y82">
        <f t="shared" si="108"/>
        <v>4</v>
      </c>
      <c r="Z82">
        <f t="shared" si="109"/>
        <v>4</v>
      </c>
      <c r="AA82">
        <f t="shared" si="110"/>
        <v>4</v>
      </c>
      <c r="AB82">
        <f t="shared" si="111"/>
        <v>4</v>
      </c>
      <c r="AC82">
        <f t="shared" si="112"/>
        <v>4</v>
      </c>
      <c r="AD82">
        <f t="shared" si="113"/>
        <v>8</v>
      </c>
    </row>
    <row r="83" spans="1:30" ht="18.75" thickTop="1" x14ac:dyDescent="0.25">
      <c r="A83" s="211"/>
      <c r="B83" s="202" t="s">
        <v>46</v>
      </c>
      <c r="C83" s="203"/>
      <c r="D83" s="204"/>
      <c r="E83" s="202"/>
      <c r="F83" s="202"/>
      <c r="G83" s="202"/>
      <c r="H83" s="202"/>
      <c r="I83" s="202"/>
      <c r="J83" s="202"/>
      <c r="K83" s="202"/>
      <c r="L83" s="202"/>
      <c r="M83" s="202"/>
      <c r="N83" s="202"/>
      <c r="O83" s="202"/>
      <c r="P83" s="213"/>
    </row>
    <row r="84" spans="1:30" ht="15.75" x14ac:dyDescent="0.25">
      <c r="A84" s="171" t="s">
        <v>262</v>
      </c>
      <c r="B84" s="172" t="s">
        <v>263</v>
      </c>
      <c r="C84" s="164" t="s">
        <v>264</v>
      </c>
      <c r="D84" s="133">
        <v>4</v>
      </c>
      <c r="E84" s="134">
        <v>1</v>
      </c>
      <c r="F84" s="134">
        <v>1</v>
      </c>
      <c r="G84" s="134">
        <v>1</v>
      </c>
      <c r="H84" s="134">
        <v>1</v>
      </c>
      <c r="I84" s="134">
        <v>1</v>
      </c>
      <c r="J84" s="134">
        <v>1</v>
      </c>
      <c r="K84" s="134">
        <v>1</v>
      </c>
      <c r="L84" s="134">
        <v>1</v>
      </c>
      <c r="M84" s="134">
        <v>1</v>
      </c>
      <c r="N84" s="134">
        <v>1</v>
      </c>
      <c r="O84" s="134">
        <v>1</v>
      </c>
      <c r="P84" s="136">
        <f t="shared" ref="P84:P89" si="114">O84*D84</f>
        <v>4</v>
      </c>
      <c r="S84">
        <f t="shared" ref="S84:S96" si="115">$D84*E84</f>
        <v>4</v>
      </c>
      <c r="T84">
        <f t="shared" ref="T84:T96" si="116">$D84*F84</f>
        <v>4</v>
      </c>
      <c r="U84">
        <f t="shared" ref="U84:U96" si="117">$D84*G84</f>
        <v>4</v>
      </c>
      <c r="V84">
        <f t="shared" ref="V84:V96" si="118">$D84*H84</f>
        <v>4</v>
      </c>
      <c r="W84">
        <f t="shared" ref="W84:W96" si="119">$D84*I84</f>
        <v>4</v>
      </c>
      <c r="X84">
        <f t="shared" ref="X84:X96" si="120">$D84*J84</f>
        <v>4</v>
      </c>
      <c r="Y84">
        <f t="shared" ref="Y84:Y96" si="121">$D84*K84</f>
        <v>4</v>
      </c>
      <c r="Z84">
        <f t="shared" ref="Z84:Z96" si="122">$D84*L84</f>
        <v>4</v>
      </c>
      <c r="AA84">
        <f t="shared" ref="AA84:AA96" si="123">$D84*M84</f>
        <v>4</v>
      </c>
      <c r="AB84">
        <f t="shared" ref="AB84:AB96" si="124">$D84*N84</f>
        <v>4</v>
      </c>
      <c r="AC84">
        <f t="shared" ref="AC84:AC96" si="125">$D84*O84</f>
        <v>4</v>
      </c>
      <c r="AD84">
        <f t="shared" ref="AD84:AD96" si="126">$D84*P84</f>
        <v>16</v>
      </c>
    </row>
    <row r="85" spans="1:30" ht="15.75" x14ac:dyDescent="0.25">
      <c r="A85" s="171" t="s">
        <v>265</v>
      </c>
      <c r="B85" s="172" t="s">
        <v>266</v>
      </c>
      <c r="C85" s="164" t="s">
        <v>267</v>
      </c>
      <c r="D85" s="133">
        <v>0.5</v>
      </c>
      <c r="E85" s="134">
        <v>15</v>
      </c>
      <c r="F85" s="134">
        <v>15</v>
      </c>
      <c r="G85" s="134">
        <v>15</v>
      </c>
      <c r="H85" s="134">
        <v>15</v>
      </c>
      <c r="I85" s="134">
        <v>15</v>
      </c>
      <c r="J85" s="134">
        <v>15</v>
      </c>
      <c r="K85" s="134">
        <v>15</v>
      </c>
      <c r="L85" s="134">
        <v>15</v>
      </c>
      <c r="M85" s="134">
        <v>15</v>
      </c>
      <c r="N85" s="134">
        <v>15</v>
      </c>
      <c r="O85" s="134">
        <v>15</v>
      </c>
      <c r="P85" s="136">
        <f t="shared" si="114"/>
        <v>7.5</v>
      </c>
      <c r="S85">
        <f t="shared" si="115"/>
        <v>7.5</v>
      </c>
      <c r="T85">
        <f t="shared" si="116"/>
        <v>7.5</v>
      </c>
      <c r="U85">
        <f t="shared" si="117"/>
        <v>7.5</v>
      </c>
      <c r="V85">
        <f t="shared" si="118"/>
        <v>7.5</v>
      </c>
      <c r="W85">
        <f t="shared" si="119"/>
        <v>7.5</v>
      </c>
      <c r="X85">
        <f t="shared" si="120"/>
        <v>7.5</v>
      </c>
      <c r="Y85">
        <f t="shared" si="121"/>
        <v>7.5</v>
      </c>
      <c r="Z85">
        <f t="shared" si="122"/>
        <v>7.5</v>
      </c>
      <c r="AA85">
        <f t="shared" si="123"/>
        <v>7.5</v>
      </c>
      <c r="AB85">
        <f t="shared" si="124"/>
        <v>7.5</v>
      </c>
      <c r="AC85">
        <f t="shared" si="125"/>
        <v>7.5</v>
      </c>
      <c r="AD85">
        <f t="shared" si="126"/>
        <v>3.75</v>
      </c>
    </row>
    <row r="86" spans="1:30" ht="15.75" x14ac:dyDescent="0.25">
      <c r="A86" s="173" t="s">
        <v>268</v>
      </c>
      <c r="B86" s="174" t="s">
        <v>269</v>
      </c>
      <c r="C86" s="167" t="s">
        <v>270</v>
      </c>
      <c r="D86" s="133">
        <v>0.25</v>
      </c>
      <c r="E86" s="134"/>
      <c r="F86" s="134"/>
      <c r="G86" s="134"/>
      <c r="H86" s="134"/>
      <c r="I86" s="134"/>
      <c r="J86" s="134"/>
      <c r="K86" s="134"/>
      <c r="L86" s="134"/>
      <c r="M86" s="134"/>
      <c r="N86" s="134"/>
      <c r="O86" s="134"/>
      <c r="P86" s="136"/>
      <c r="S86">
        <f t="shared" si="115"/>
        <v>0</v>
      </c>
      <c r="T86">
        <f t="shared" si="116"/>
        <v>0</v>
      </c>
      <c r="U86">
        <f t="shared" si="117"/>
        <v>0</v>
      </c>
      <c r="V86">
        <f t="shared" si="118"/>
        <v>0</v>
      </c>
      <c r="W86">
        <f t="shared" si="119"/>
        <v>0</v>
      </c>
      <c r="X86">
        <f t="shared" si="120"/>
        <v>0</v>
      </c>
      <c r="Y86">
        <f t="shared" si="121"/>
        <v>0</v>
      </c>
      <c r="Z86">
        <f t="shared" si="122"/>
        <v>0</v>
      </c>
      <c r="AA86">
        <f t="shared" si="123"/>
        <v>0</v>
      </c>
      <c r="AB86">
        <f t="shared" si="124"/>
        <v>0</v>
      </c>
      <c r="AC86">
        <f t="shared" si="125"/>
        <v>0</v>
      </c>
      <c r="AD86">
        <f t="shared" si="126"/>
        <v>0</v>
      </c>
    </row>
    <row r="87" spans="1:30" ht="15.75" x14ac:dyDescent="0.25">
      <c r="A87" s="171" t="s">
        <v>271</v>
      </c>
      <c r="B87" s="172" t="s">
        <v>272</v>
      </c>
      <c r="C87" s="164" t="s">
        <v>273</v>
      </c>
      <c r="D87" s="133">
        <v>1</v>
      </c>
      <c r="E87" s="134">
        <v>25</v>
      </c>
      <c r="F87" s="134">
        <v>25</v>
      </c>
      <c r="G87" s="134">
        <v>25</v>
      </c>
      <c r="H87" s="134">
        <v>25</v>
      </c>
      <c r="I87" s="134">
        <v>25</v>
      </c>
      <c r="J87" s="134">
        <v>25</v>
      </c>
      <c r="K87" s="134">
        <v>25</v>
      </c>
      <c r="L87" s="134">
        <v>25</v>
      </c>
      <c r="M87" s="134">
        <v>25</v>
      </c>
      <c r="N87" s="134">
        <v>25</v>
      </c>
      <c r="O87" s="134">
        <v>25</v>
      </c>
      <c r="P87" s="136">
        <f t="shared" si="114"/>
        <v>25</v>
      </c>
      <c r="S87">
        <f t="shared" si="115"/>
        <v>25</v>
      </c>
      <c r="T87">
        <f t="shared" si="116"/>
        <v>25</v>
      </c>
      <c r="U87">
        <f t="shared" si="117"/>
        <v>25</v>
      </c>
      <c r="V87">
        <f t="shared" si="118"/>
        <v>25</v>
      </c>
      <c r="W87">
        <f t="shared" si="119"/>
        <v>25</v>
      </c>
      <c r="X87">
        <f t="shared" si="120"/>
        <v>25</v>
      </c>
      <c r="Y87">
        <f t="shared" si="121"/>
        <v>25</v>
      </c>
      <c r="Z87">
        <f t="shared" si="122"/>
        <v>25</v>
      </c>
      <c r="AA87">
        <f t="shared" si="123"/>
        <v>25</v>
      </c>
      <c r="AB87">
        <f t="shared" si="124"/>
        <v>25</v>
      </c>
      <c r="AC87">
        <f t="shared" si="125"/>
        <v>25</v>
      </c>
      <c r="AD87">
        <f t="shared" si="126"/>
        <v>25</v>
      </c>
    </row>
    <row r="88" spans="1:30" ht="15.75" x14ac:dyDescent="0.25">
      <c r="A88" s="173" t="s">
        <v>274</v>
      </c>
      <c r="B88" s="174" t="s">
        <v>275</v>
      </c>
      <c r="C88" s="167" t="s">
        <v>276</v>
      </c>
      <c r="D88" s="133">
        <v>1</v>
      </c>
      <c r="E88" s="134"/>
      <c r="F88" s="134"/>
      <c r="G88" s="134"/>
      <c r="H88" s="134"/>
      <c r="I88" s="134"/>
      <c r="J88" s="134"/>
      <c r="K88" s="134"/>
      <c r="L88" s="134"/>
      <c r="M88" s="134"/>
      <c r="N88" s="134"/>
      <c r="O88" s="134"/>
      <c r="P88" s="136"/>
      <c r="S88">
        <f t="shared" si="115"/>
        <v>0</v>
      </c>
      <c r="T88">
        <f t="shared" si="116"/>
        <v>0</v>
      </c>
      <c r="U88">
        <f t="shared" si="117"/>
        <v>0</v>
      </c>
      <c r="V88">
        <f t="shared" si="118"/>
        <v>0</v>
      </c>
      <c r="W88">
        <f t="shared" si="119"/>
        <v>0</v>
      </c>
      <c r="X88">
        <f t="shared" si="120"/>
        <v>0</v>
      </c>
      <c r="Y88">
        <f t="shared" si="121"/>
        <v>0</v>
      </c>
      <c r="Z88">
        <f t="shared" si="122"/>
        <v>0</v>
      </c>
      <c r="AA88">
        <f t="shared" si="123"/>
        <v>0</v>
      </c>
      <c r="AB88">
        <f t="shared" si="124"/>
        <v>0</v>
      </c>
      <c r="AC88">
        <f t="shared" si="125"/>
        <v>0</v>
      </c>
      <c r="AD88">
        <f t="shared" si="126"/>
        <v>0</v>
      </c>
    </row>
    <row r="89" spans="1:30" ht="15.75" x14ac:dyDescent="0.25">
      <c r="A89" s="171" t="s">
        <v>277</v>
      </c>
      <c r="B89" s="174" t="s">
        <v>278</v>
      </c>
      <c r="C89" s="167" t="s">
        <v>267</v>
      </c>
      <c r="D89" s="133">
        <v>4</v>
      </c>
      <c r="E89" s="134">
        <v>1</v>
      </c>
      <c r="F89" s="134">
        <v>1</v>
      </c>
      <c r="G89" s="134">
        <v>1</v>
      </c>
      <c r="H89" s="134">
        <v>1</v>
      </c>
      <c r="I89" s="134">
        <v>1</v>
      </c>
      <c r="J89" s="134">
        <v>1</v>
      </c>
      <c r="K89" s="134">
        <v>1</v>
      </c>
      <c r="L89" s="134">
        <v>1</v>
      </c>
      <c r="M89" s="134">
        <v>1</v>
      </c>
      <c r="N89" s="134">
        <v>1</v>
      </c>
      <c r="O89" s="134">
        <v>1</v>
      </c>
      <c r="P89" s="136">
        <f t="shared" si="114"/>
        <v>4</v>
      </c>
      <c r="S89">
        <f t="shared" si="115"/>
        <v>4</v>
      </c>
      <c r="T89">
        <f t="shared" si="116"/>
        <v>4</v>
      </c>
      <c r="U89">
        <f t="shared" si="117"/>
        <v>4</v>
      </c>
      <c r="V89">
        <f t="shared" si="118"/>
        <v>4</v>
      </c>
      <c r="W89">
        <f t="shared" si="119"/>
        <v>4</v>
      </c>
      <c r="X89">
        <f t="shared" si="120"/>
        <v>4</v>
      </c>
      <c r="Y89">
        <f t="shared" si="121"/>
        <v>4</v>
      </c>
      <c r="Z89">
        <f t="shared" si="122"/>
        <v>4</v>
      </c>
      <c r="AA89">
        <f t="shared" si="123"/>
        <v>4</v>
      </c>
      <c r="AB89">
        <f t="shared" si="124"/>
        <v>4</v>
      </c>
      <c r="AC89">
        <f t="shared" si="125"/>
        <v>4</v>
      </c>
      <c r="AD89">
        <f t="shared" si="126"/>
        <v>16</v>
      </c>
    </row>
    <row r="90" spans="1:30" ht="15.75" x14ac:dyDescent="0.25">
      <c r="A90" s="173" t="s">
        <v>279</v>
      </c>
      <c r="B90" s="174" t="s">
        <v>280</v>
      </c>
      <c r="C90" s="167" t="s">
        <v>270</v>
      </c>
      <c r="D90" s="133">
        <v>1</v>
      </c>
      <c r="E90" s="134"/>
      <c r="F90" s="134"/>
      <c r="G90" s="134"/>
      <c r="H90" s="134"/>
      <c r="I90" s="134"/>
      <c r="J90" s="134"/>
      <c r="K90" s="134"/>
      <c r="L90" s="134"/>
      <c r="M90" s="134"/>
      <c r="N90" s="134"/>
      <c r="O90" s="134"/>
      <c r="P90" s="136"/>
      <c r="S90">
        <f t="shared" si="115"/>
        <v>0</v>
      </c>
      <c r="T90">
        <f t="shared" si="116"/>
        <v>0</v>
      </c>
      <c r="U90">
        <f t="shared" si="117"/>
        <v>0</v>
      </c>
      <c r="V90">
        <f t="shared" si="118"/>
        <v>0</v>
      </c>
      <c r="W90">
        <f t="shared" si="119"/>
        <v>0</v>
      </c>
      <c r="X90">
        <f t="shared" si="120"/>
        <v>0</v>
      </c>
      <c r="Y90">
        <f t="shared" si="121"/>
        <v>0</v>
      </c>
      <c r="Z90">
        <f t="shared" si="122"/>
        <v>0</v>
      </c>
      <c r="AA90">
        <f t="shared" si="123"/>
        <v>0</v>
      </c>
      <c r="AB90">
        <f t="shared" si="124"/>
        <v>0</v>
      </c>
      <c r="AC90">
        <f t="shared" si="125"/>
        <v>0</v>
      </c>
      <c r="AD90">
        <f t="shared" si="126"/>
        <v>0</v>
      </c>
    </row>
    <row r="91" spans="1:30" ht="15.75" x14ac:dyDescent="0.25">
      <c r="A91" s="171" t="s">
        <v>281</v>
      </c>
      <c r="B91" s="174" t="s">
        <v>282</v>
      </c>
      <c r="C91" s="167" t="s">
        <v>264</v>
      </c>
      <c r="D91" s="133">
        <v>4</v>
      </c>
      <c r="E91" s="134"/>
      <c r="F91" s="134"/>
      <c r="G91" s="134"/>
      <c r="H91" s="134"/>
      <c r="I91" s="134"/>
      <c r="J91" s="134"/>
      <c r="K91" s="134"/>
      <c r="L91" s="134"/>
      <c r="M91" s="134"/>
      <c r="N91" s="134"/>
      <c r="O91" s="134"/>
      <c r="P91" s="136"/>
      <c r="S91">
        <f t="shared" si="115"/>
        <v>0</v>
      </c>
      <c r="T91">
        <f t="shared" si="116"/>
        <v>0</v>
      </c>
      <c r="U91">
        <f t="shared" si="117"/>
        <v>0</v>
      </c>
      <c r="V91">
        <f t="shared" si="118"/>
        <v>0</v>
      </c>
      <c r="W91">
        <f t="shared" si="119"/>
        <v>0</v>
      </c>
      <c r="X91">
        <f t="shared" si="120"/>
        <v>0</v>
      </c>
      <c r="Y91">
        <f t="shared" si="121"/>
        <v>0</v>
      </c>
      <c r="Z91">
        <f t="shared" si="122"/>
        <v>0</v>
      </c>
      <c r="AA91">
        <f t="shared" si="123"/>
        <v>0</v>
      </c>
      <c r="AB91">
        <f t="shared" si="124"/>
        <v>0</v>
      </c>
      <c r="AC91">
        <f t="shared" si="125"/>
        <v>0</v>
      </c>
      <c r="AD91">
        <f t="shared" si="126"/>
        <v>0</v>
      </c>
    </row>
    <row r="92" spans="1:30" ht="15.75" x14ac:dyDescent="0.25">
      <c r="A92" s="173" t="s">
        <v>283</v>
      </c>
      <c r="B92" s="174" t="s">
        <v>284</v>
      </c>
      <c r="C92" s="167" t="s">
        <v>285</v>
      </c>
      <c r="D92" s="133">
        <v>1</v>
      </c>
      <c r="E92" s="134">
        <v>2</v>
      </c>
      <c r="F92" s="134">
        <v>2</v>
      </c>
      <c r="G92" s="134">
        <v>2</v>
      </c>
      <c r="H92" s="134">
        <v>2</v>
      </c>
      <c r="I92" s="134">
        <v>2</v>
      </c>
      <c r="J92" s="134">
        <v>2</v>
      </c>
      <c r="K92" s="134">
        <v>2</v>
      </c>
      <c r="L92" s="134">
        <v>2</v>
      </c>
      <c r="M92" s="134">
        <v>2</v>
      </c>
      <c r="N92" s="134">
        <v>2</v>
      </c>
      <c r="O92" s="134">
        <v>2</v>
      </c>
      <c r="P92" s="136">
        <f t="shared" ref="P92:P94" si="127">O92*D92</f>
        <v>2</v>
      </c>
      <c r="S92">
        <f t="shared" si="115"/>
        <v>2</v>
      </c>
      <c r="T92">
        <f t="shared" si="116"/>
        <v>2</v>
      </c>
      <c r="U92">
        <f t="shared" si="117"/>
        <v>2</v>
      </c>
      <c r="V92">
        <f t="shared" si="118"/>
        <v>2</v>
      </c>
      <c r="W92">
        <f t="shared" si="119"/>
        <v>2</v>
      </c>
      <c r="X92">
        <f t="shared" si="120"/>
        <v>2</v>
      </c>
      <c r="Y92">
        <f t="shared" si="121"/>
        <v>2</v>
      </c>
      <c r="Z92">
        <f t="shared" si="122"/>
        <v>2</v>
      </c>
      <c r="AA92">
        <f t="shared" si="123"/>
        <v>2</v>
      </c>
      <c r="AB92">
        <f t="shared" si="124"/>
        <v>2</v>
      </c>
      <c r="AC92">
        <f t="shared" si="125"/>
        <v>2</v>
      </c>
      <c r="AD92">
        <f t="shared" si="126"/>
        <v>2</v>
      </c>
    </row>
    <row r="93" spans="1:30" ht="15.75" x14ac:dyDescent="0.25">
      <c r="A93" s="171" t="s">
        <v>286</v>
      </c>
      <c r="B93" s="174" t="s">
        <v>287</v>
      </c>
      <c r="C93" s="167" t="s">
        <v>285</v>
      </c>
      <c r="D93" s="133">
        <v>0.25</v>
      </c>
      <c r="E93" s="134">
        <v>1</v>
      </c>
      <c r="F93" s="134">
        <v>1</v>
      </c>
      <c r="G93" s="134">
        <v>1</v>
      </c>
      <c r="H93" s="134">
        <v>1</v>
      </c>
      <c r="I93" s="134">
        <v>1</v>
      </c>
      <c r="J93" s="134">
        <v>1</v>
      </c>
      <c r="K93" s="134">
        <v>1</v>
      </c>
      <c r="L93" s="134">
        <v>1</v>
      </c>
      <c r="M93" s="134">
        <v>1</v>
      </c>
      <c r="N93" s="134">
        <v>1</v>
      </c>
      <c r="O93" s="134">
        <v>1</v>
      </c>
      <c r="P93" s="136">
        <f t="shared" si="127"/>
        <v>0.25</v>
      </c>
      <c r="S93">
        <f t="shared" si="115"/>
        <v>0.25</v>
      </c>
      <c r="T93">
        <f t="shared" si="116"/>
        <v>0.25</v>
      </c>
      <c r="U93">
        <f t="shared" si="117"/>
        <v>0.25</v>
      </c>
      <c r="V93">
        <f t="shared" si="118"/>
        <v>0.25</v>
      </c>
      <c r="W93">
        <f t="shared" si="119"/>
        <v>0.25</v>
      </c>
      <c r="X93">
        <f t="shared" si="120"/>
        <v>0.25</v>
      </c>
      <c r="Y93">
        <f t="shared" si="121"/>
        <v>0.25</v>
      </c>
      <c r="Z93">
        <f t="shared" si="122"/>
        <v>0.25</v>
      </c>
      <c r="AA93">
        <f t="shared" si="123"/>
        <v>0.25</v>
      </c>
      <c r="AB93">
        <f t="shared" si="124"/>
        <v>0.25</v>
      </c>
      <c r="AC93">
        <f t="shared" si="125"/>
        <v>0.25</v>
      </c>
      <c r="AD93">
        <f t="shared" si="126"/>
        <v>6.25E-2</v>
      </c>
    </row>
    <row r="94" spans="1:30" ht="15.75" x14ac:dyDescent="0.25">
      <c r="A94" s="173" t="s">
        <v>288</v>
      </c>
      <c r="B94" s="174" t="s">
        <v>289</v>
      </c>
      <c r="C94" s="167" t="s">
        <v>290</v>
      </c>
      <c r="D94" s="133">
        <v>8</v>
      </c>
      <c r="E94" s="134">
        <v>1</v>
      </c>
      <c r="F94" s="134">
        <v>1</v>
      </c>
      <c r="G94" s="134">
        <v>1</v>
      </c>
      <c r="H94" s="134">
        <v>1</v>
      </c>
      <c r="I94" s="134">
        <v>1</v>
      </c>
      <c r="J94" s="134">
        <v>1</v>
      </c>
      <c r="K94" s="134">
        <v>1</v>
      </c>
      <c r="L94" s="134">
        <v>1</v>
      </c>
      <c r="M94" s="134">
        <v>1</v>
      </c>
      <c r="N94" s="134">
        <v>1</v>
      </c>
      <c r="O94" s="134">
        <v>1</v>
      </c>
      <c r="P94" s="136">
        <f t="shared" si="127"/>
        <v>8</v>
      </c>
      <c r="S94">
        <f t="shared" si="115"/>
        <v>8</v>
      </c>
      <c r="T94">
        <f t="shared" si="116"/>
        <v>8</v>
      </c>
      <c r="U94">
        <f t="shared" si="117"/>
        <v>8</v>
      </c>
      <c r="V94">
        <f t="shared" si="118"/>
        <v>8</v>
      </c>
      <c r="W94">
        <f t="shared" si="119"/>
        <v>8</v>
      </c>
      <c r="X94">
        <f t="shared" si="120"/>
        <v>8</v>
      </c>
      <c r="Y94">
        <f t="shared" si="121"/>
        <v>8</v>
      </c>
      <c r="Z94">
        <f t="shared" si="122"/>
        <v>8</v>
      </c>
      <c r="AA94">
        <f t="shared" si="123"/>
        <v>8</v>
      </c>
      <c r="AB94">
        <f t="shared" si="124"/>
        <v>8</v>
      </c>
      <c r="AC94">
        <f t="shared" si="125"/>
        <v>8</v>
      </c>
      <c r="AD94">
        <f t="shared" si="126"/>
        <v>64</v>
      </c>
    </row>
    <row r="95" spans="1:30" ht="15.75" x14ac:dyDescent="0.25">
      <c r="A95" s="171" t="s">
        <v>291</v>
      </c>
      <c r="B95" s="174" t="s">
        <v>292</v>
      </c>
      <c r="C95" s="167" t="s">
        <v>267</v>
      </c>
      <c r="D95" s="133">
        <v>2</v>
      </c>
      <c r="E95" s="134"/>
      <c r="F95" s="134"/>
      <c r="G95" s="134"/>
      <c r="H95" s="134"/>
      <c r="I95" s="134"/>
      <c r="J95" s="134"/>
      <c r="K95" s="134"/>
      <c r="L95" s="134"/>
      <c r="M95" s="134"/>
      <c r="N95" s="134"/>
      <c r="O95" s="134"/>
      <c r="P95" s="136"/>
      <c r="S95">
        <f t="shared" si="115"/>
        <v>0</v>
      </c>
      <c r="T95">
        <f t="shared" si="116"/>
        <v>0</v>
      </c>
      <c r="U95">
        <f t="shared" si="117"/>
        <v>0</v>
      </c>
      <c r="V95">
        <f t="shared" si="118"/>
        <v>0</v>
      </c>
      <c r="W95">
        <f t="shared" si="119"/>
        <v>0</v>
      </c>
      <c r="X95">
        <f t="shared" si="120"/>
        <v>0</v>
      </c>
      <c r="Y95">
        <f t="shared" si="121"/>
        <v>0</v>
      </c>
      <c r="Z95">
        <f t="shared" si="122"/>
        <v>0</v>
      </c>
      <c r="AA95">
        <f t="shared" si="123"/>
        <v>0</v>
      </c>
      <c r="AB95">
        <f t="shared" si="124"/>
        <v>0</v>
      </c>
      <c r="AC95">
        <f t="shared" si="125"/>
        <v>0</v>
      </c>
      <c r="AD95">
        <f t="shared" si="126"/>
        <v>0</v>
      </c>
    </row>
    <row r="96" spans="1:30" ht="16.5" thickBot="1" x14ac:dyDescent="0.3">
      <c r="A96" s="216" t="s">
        <v>293</v>
      </c>
      <c r="B96" s="217" t="s">
        <v>294</v>
      </c>
      <c r="C96" s="179" t="s">
        <v>270</v>
      </c>
      <c r="D96" s="131">
        <v>1</v>
      </c>
      <c r="E96" s="132"/>
      <c r="F96" s="132"/>
      <c r="G96" s="132"/>
      <c r="H96" s="132"/>
      <c r="I96" s="132"/>
      <c r="J96" s="132"/>
      <c r="K96" s="132"/>
      <c r="L96" s="132"/>
      <c r="M96" s="132"/>
      <c r="N96" s="132"/>
      <c r="O96" s="132"/>
      <c r="P96" s="135"/>
      <c r="S96">
        <f t="shared" si="115"/>
        <v>0</v>
      </c>
      <c r="T96">
        <f t="shared" si="116"/>
        <v>0</v>
      </c>
      <c r="U96">
        <f t="shared" si="117"/>
        <v>0</v>
      </c>
      <c r="V96">
        <f t="shared" si="118"/>
        <v>0</v>
      </c>
      <c r="W96">
        <f t="shared" si="119"/>
        <v>0</v>
      </c>
      <c r="X96">
        <f t="shared" si="120"/>
        <v>0</v>
      </c>
      <c r="Y96">
        <f t="shared" si="121"/>
        <v>0</v>
      </c>
      <c r="Z96">
        <f t="shared" si="122"/>
        <v>0</v>
      </c>
      <c r="AA96">
        <f t="shared" si="123"/>
        <v>0</v>
      </c>
      <c r="AB96">
        <f t="shared" si="124"/>
        <v>0</v>
      </c>
      <c r="AC96">
        <f t="shared" si="125"/>
        <v>0</v>
      </c>
      <c r="AD96">
        <f t="shared" si="126"/>
        <v>0</v>
      </c>
    </row>
    <row r="97" spans="1:30" ht="35.25" thickTop="1" thickBot="1" x14ac:dyDescent="0.55000000000000004">
      <c r="A97" s="452"/>
      <c r="B97" s="453"/>
      <c r="C97" s="453"/>
      <c r="D97" s="453"/>
      <c r="E97" s="453"/>
      <c r="F97" s="454" t="s">
        <v>440</v>
      </c>
      <c r="G97" s="453"/>
      <c r="H97" s="453"/>
      <c r="I97" s="453"/>
      <c r="J97" s="453"/>
      <c r="K97" s="453"/>
      <c r="L97" s="453"/>
      <c r="M97" s="453"/>
      <c r="N97" s="453"/>
      <c r="O97" s="453"/>
      <c r="P97" s="455"/>
    </row>
    <row r="98" spans="1:30" ht="18.75" thickBot="1" x14ac:dyDescent="0.3">
      <c r="A98" s="449"/>
      <c r="B98" s="117"/>
      <c r="C98" s="117"/>
      <c r="D98" s="450"/>
      <c r="E98" s="102" t="s">
        <v>222</v>
      </c>
      <c r="F98" s="98"/>
      <c r="G98" s="98"/>
      <c r="H98" s="98"/>
      <c r="I98" s="98"/>
      <c r="J98" s="98"/>
      <c r="K98" s="98"/>
      <c r="L98" s="98"/>
      <c r="M98" s="98"/>
      <c r="N98" s="98"/>
      <c r="O98" s="105"/>
      <c r="P98" s="106"/>
    </row>
    <row r="99" spans="1:30" ht="80.25" thickBot="1" x14ac:dyDescent="0.35">
      <c r="A99" s="129" t="s">
        <v>229</v>
      </c>
      <c r="B99" s="118" t="s">
        <v>152</v>
      </c>
      <c r="C99" s="118" t="s">
        <v>99</v>
      </c>
      <c r="D99" s="219" t="s">
        <v>225</v>
      </c>
      <c r="E99" s="120">
        <v>2018</v>
      </c>
      <c r="F99" s="120">
        <v>2019</v>
      </c>
      <c r="G99" s="120">
        <v>2020</v>
      </c>
      <c r="H99" s="120">
        <v>2021</v>
      </c>
      <c r="I99" s="120">
        <v>2022</v>
      </c>
      <c r="J99" s="120">
        <v>2023</v>
      </c>
      <c r="K99" s="120">
        <v>2024</v>
      </c>
      <c r="L99" s="120">
        <v>2025</v>
      </c>
      <c r="M99" s="120">
        <v>2026</v>
      </c>
      <c r="N99" s="120">
        <v>2027</v>
      </c>
      <c r="O99" s="121" t="s">
        <v>223</v>
      </c>
      <c r="P99" s="122" t="s">
        <v>224</v>
      </c>
      <c r="S99" s="220">
        <v>2012</v>
      </c>
      <c r="T99" s="120">
        <v>2013</v>
      </c>
      <c r="U99" s="120">
        <v>2014</v>
      </c>
      <c r="V99" s="120">
        <v>2015</v>
      </c>
      <c r="W99" s="120">
        <v>2016</v>
      </c>
      <c r="X99" s="120">
        <v>2017</v>
      </c>
      <c r="Y99" s="120">
        <v>2018</v>
      </c>
      <c r="Z99" s="120">
        <v>2019</v>
      </c>
      <c r="AA99" s="120">
        <v>2020</v>
      </c>
      <c r="AB99" s="120">
        <v>2021</v>
      </c>
      <c r="AC99" s="121" t="s">
        <v>223</v>
      </c>
      <c r="AD99" s="122" t="s">
        <v>224</v>
      </c>
    </row>
    <row r="100" spans="1:30" ht="18" x14ac:dyDescent="0.25">
      <c r="A100" s="191"/>
      <c r="B100" s="137" t="s">
        <v>330</v>
      </c>
      <c r="C100" s="192"/>
      <c r="D100" s="214"/>
      <c r="E100" s="137"/>
      <c r="F100" s="137"/>
      <c r="G100" s="137"/>
      <c r="H100" s="137"/>
      <c r="I100" s="137"/>
      <c r="J100" s="137"/>
      <c r="K100" s="137"/>
      <c r="L100" s="137"/>
      <c r="M100" s="137"/>
      <c r="N100" s="137"/>
      <c r="O100" s="137"/>
      <c r="P100" s="215"/>
    </row>
    <row r="101" spans="1:30" ht="15.75" x14ac:dyDescent="0.25">
      <c r="A101" s="171" t="s">
        <v>295</v>
      </c>
      <c r="B101" s="174" t="s">
        <v>296</v>
      </c>
      <c r="C101" s="167" t="s">
        <v>267</v>
      </c>
      <c r="D101" s="133">
        <v>4</v>
      </c>
      <c r="E101" s="134"/>
      <c r="F101" s="134"/>
      <c r="G101" s="134"/>
      <c r="H101" s="134"/>
      <c r="I101" s="134"/>
      <c r="J101" s="134"/>
      <c r="K101" s="134"/>
      <c r="L101" s="134"/>
      <c r="M101" s="134"/>
      <c r="N101" s="134"/>
      <c r="O101" s="134"/>
      <c r="P101" s="136"/>
      <c r="S101">
        <f t="shared" ref="S101:S113" si="128">$D101*E101</f>
        <v>0</v>
      </c>
      <c r="T101">
        <f t="shared" ref="T101:T113" si="129">$D101*F101</f>
        <v>0</v>
      </c>
      <c r="U101">
        <f t="shared" ref="U101:U113" si="130">$D101*G101</f>
        <v>0</v>
      </c>
      <c r="V101">
        <f t="shared" ref="V101:V113" si="131">$D101*H101</f>
        <v>0</v>
      </c>
      <c r="W101">
        <f t="shared" ref="W101:W113" si="132">$D101*I101</f>
        <v>0</v>
      </c>
      <c r="X101">
        <f t="shared" ref="X101:X113" si="133">$D101*J101</f>
        <v>0</v>
      </c>
      <c r="Y101">
        <f t="shared" ref="Y101:Y113" si="134">$D101*K101</f>
        <v>0</v>
      </c>
      <c r="Z101">
        <f t="shared" ref="Z101:Z113" si="135">$D101*L101</f>
        <v>0</v>
      </c>
      <c r="AA101">
        <f t="shared" ref="AA101:AA113" si="136">$D101*M101</f>
        <v>0</v>
      </c>
      <c r="AB101">
        <f t="shared" ref="AB101:AB113" si="137">$D101*N101</f>
        <v>0</v>
      </c>
      <c r="AC101">
        <f t="shared" ref="AC101:AC113" si="138">$D101*O101</f>
        <v>0</v>
      </c>
      <c r="AD101">
        <f t="shared" ref="AD101:AD113" si="139">$D101*P101</f>
        <v>0</v>
      </c>
    </row>
    <row r="102" spans="1:30" ht="15.75" x14ac:dyDescent="0.25">
      <c r="A102" s="173" t="s">
        <v>297</v>
      </c>
      <c r="B102" s="174" t="s">
        <v>298</v>
      </c>
      <c r="C102" s="167" t="s">
        <v>270</v>
      </c>
      <c r="D102" s="133">
        <v>2</v>
      </c>
      <c r="E102" s="134"/>
      <c r="F102" s="134"/>
      <c r="G102" s="134"/>
      <c r="H102" s="134"/>
      <c r="I102" s="134"/>
      <c r="J102" s="134"/>
      <c r="K102" s="134"/>
      <c r="L102" s="134"/>
      <c r="M102" s="134"/>
      <c r="N102" s="134"/>
      <c r="O102" s="134"/>
      <c r="P102" s="136"/>
      <c r="S102">
        <f t="shared" si="128"/>
        <v>0</v>
      </c>
      <c r="T102">
        <f t="shared" si="129"/>
        <v>0</v>
      </c>
      <c r="U102">
        <f t="shared" si="130"/>
        <v>0</v>
      </c>
      <c r="V102">
        <f t="shared" si="131"/>
        <v>0</v>
      </c>
      <c r="W102">
        <f t="shared" si="132"/>
        <v>0</v>
      </c>
      <c r="X102">
        <f t="shared" si="133"/>
        <v>0</v>
      </c>
      <c r="Y102">
        <f t="shared" si="134"/>
        <v>0</v>
      </c>
      <c r="Z102">
        <f t="shared" si="135"/>
        <v>0</v>
      </c>
      <c r="AA102">
        <f t="shared" si="136"/>
        <v>0</v>
      </c>
      <c r="AB102">
        <f t="shared" si="137"/>
        <v>0</v>
      </c>
      <c r="AC102">
        <f t="shared" si="138"/>
        <v>0</v>
      </c>
      <c r="AD102">
        <f t="shared" si="139"/>
        <v>0</v>
      </c>
    </row>
    <row r="103" spans="1:30" ht="15.75" x14ac:dyDescent="0.25">
      <c r="A103" s="171" t="s">
        <v>299</v>
      </c>
      <c r="B103" s="174" t="s">
        <v>300</v>
      </c>
      <c r="C103" s="167" t="s">
        <v>267</v>
      </c>
      <c r="D103" s="133">
        <v>4</v>
      </c>
      <c r="E103" s="134"/>
      <c r="F103" s="134"/>
      <c r="G103" s="134"/>
      <c r="H103" s="134"/>
      <c r="I103" s="134"/>
      <c r="J103" s="134"/>
      <c r="K103" s="134"/>
      <c r="L103" s="134"/>
      <c r="M103" s="134"/>
      <c r="N103" s="134"/>
      <c r="O103" s="134"/>
      <c r="P103" s="136"/>
      <c r="S103">
        <f t="shared" si="128"/>
        <v>0</v>
      </c>
      <c r="T103">
        <f t="shared" si="129"/>
        <v>0</v>
      </c>
      <c r="U103">
        <f t="shared" si="130"/>
        <v>0</v>
      </c>
      <c r="V103">
        <f t="shared" si="131"/>
        <v>0</v>
      </c>
      <c r="W103">
        <f t="shared" si="132"/>
        <v>0</v>
      </c>
      <c r="X103">
        <f t="shared" si="133"/>
        <v>0</v>
      </c>
      <c r="Y103">
        <f t="shared" si="134"/>
        <v>0</v>
      </c>
      <c r="Z103">
        <f t="shared" si="135"/>
        <v>0</v>
      </c>
      <c r="AA103">
        <f t="shared" si="136"/>
        <v>0</v>
      </c>
      <c r="AB103">
        <f t="shared" si="137"/>
        <v>0</v>
      </c>
      <c r="AC103">
        <f t="shared" si="138"/>
        <v>0</v>
      </c>
      <c r="AD103">
        <f t="shared" si="139"/>
        <v>0</v>
      </c>
    </row>
    <row r="104" spans="1:30" ht="15.75" x14ac:dyDescent="0.25">
      <c r="A104" s="173" t="s">
        <v>301</v>
      </c>
      <c r="B104" s="174" t="s">
        <v>302</v>
      </c>
      <c r="C104" s="167" t="s">
        <v>270</v>
      </c>
      <c r="D104" s="133">
        <v>4</v>
      </c>
      <c r="E104" s="134"/>
      <c r="F104" s="134"/>
      <c r="G104" s="134"/>
      <c r="H104" s="134"/>
      <c r="I104" s="134"/>
      <c r="J104" s="134"/>
      <c r="K104" s="134"/>
      <c r="L104" s="134"/>
      <c r="M104" s="134"/>
      <c r="N104" s="134"/>
      <c r="O104" s="134"/>
      <c r="P104" s="136"/>
      <c r="S104">
        <f t="shared" si="128"/>
        <v>0</v>
      </c>
      <c r="T104">
        <f t="shared" si="129"/>
        <v>0</v>
      </c>
      <c r="U104">
        <f t="shared" si="130"/>
        <v>0</v>
      </c>
      <c r="V104">
        <f t="shared" si="131"/>
        <v>0</v>
      </c>
      <c r="W104">
        <f t="shared" si="132"/>
        <v>0</v>
      </c>
      <c r="X104">
        <f t="shared" si="133"/>
        <v>0</v>
      </c>
      <c r="Y104">
        <f t="shared" si="134"/>
        <v>0</v>
      </c>
      <c r="Z104">
        <f t="shared" si="135"/>
        <v>0</v>
      </c>
      <c r="AA104">
        <f t="shared" si="136"/>
        <v>0</v>
      </c>
      <c r="AB104">
        <f t="shared" si="137"/>
        <v>0</v>
      </c>
      <c r="AC104">
        <f t="shared" si="138"/>
        <v>0</v>
      </c>
      <c r="AD104">
        <f t="shared" si="139"/>
        <v>0</v>
      </c>
    </row>
    <row r="105" spans="1:30" ht="15.75" x14ac:dyDescent="0.25">
      <c r="A105" s="171" t="s">
        <v>303</v>
      </c>
      <c r="B105" s="174" t="s">
        <v>304</v>
      </c>
      <c r="C105" s="167" t="s">
        <v>267</v>
      </c>
      <c r="D105" s="133">
        <v>1</v>
      </c>
      <c r="E105" s="134"/>
      <c r="F105" s="134"/>
      <c r="G105" s="134"/>
      <c r="H105" s="134"/>
      <c r="I105" s="134"/>
      <c r="J105" s="134"/>
      <c r="K105" s="134"/>
      <c r="L105" s="134"/>
      <c r="M105" s="134"/>
      <c r="N105" s="134"/>
      <c r="O105" s="134"/>
      <c r="P105" s="136"/>
      <c r="S105">
        <f t="shared" si="128"/>
        <v>0</v>
      </c>
      <c r="T105">
        <f t="shared" si="129"/>
        <v>0</v>
      </c>
      <c r="U105">
        <f t="shared" si="130"/>
        <v>0</v>
      </c>
      <c r="V105">
        <f t="shared" si="131"/>
        <v>0</v>
      </c>
      <c r="W105">
        <f t="shared" si="132"/>
        <v>0</v>
      </c>
      <c r="X105">
        <f t="shared" si="133"/>
        <v>0</v>
      </c>
      <c r="Y105">
        <f t="shared" si="134"/>
        <v>0</v>
      </c>
      <c r="Z105">
        <f t="shared" si="135"/>
        <v>0</v>
      </c>
      <c r="AA105">
        <f t="shared" si="136"/>
        <v>0</v>
      </c>
      <c r="AB105">
        <f t="shared" si="137"/>
        <v>0</v>
      </c>
      <c r="AC105">
        <f t="shared" si="138"/>
        <v>0</v>
      </c>
      <c r="AD105">
        <f t="shared" si="139"/>
        <v>0</v>
      </c>
    </row>
    <row r="106" spans="1:30" ht="15.75" x14ac:dyDescent="0.25">
      <c r="A106" s="173" t="s">
        <v>305</v>
      </c>
      <c r="B106" s="174" t="s">
        <v>306</v>
      </c>
      <c r="C106" s="167" t="s">
        <v>270</v>
      </c>
      <c r="D106" s="133">
        <v>0.5</v>
      </c>
      <c r="E106" s="134"/>
      <c r="F106" s="134"/>
      <c r="G106" s="134"/>
      <c r="H106" s="134"/>
      <c r="I106" s="134"/>
      <c r="J106" s="134"/>
      <c r="K106" s="134"/>
      <c r="L106" s="134"/>
      <c r="M106" s="134"/>
      <c r="N106" s="134"/>
      <c r="O106" s="134"/>
      <c r="P106" s="136"/>
      <c r="S106">
        <f t="shared" si="128"/>
        <v>0</v>
      </c>
      <c r="T106">
        <f t="shared" si="129"/>
        <v>0</v>
      </c>
      <c r="U106">
        <f t="shared" si="130"/>
        <v>0</v>
      </c>
      <c r="V106">
        <f t="shared" si="131"/>
        <v>0</v>
      </c>
      <c r="W106">
        <f t="shared" si="132"/>
        <v>0</v>
      </c>
      <c r="X106">
        <f t="shared" si="133"/>
        <v>0</v>
      </c>
      <c r="Y106">
        <f t="shared" si="134"/>
        <v>0</v>
      </c>
      <c r="Z106">
        <f t="shared" si="135"/>
        <v>0</v>
      </c>
      <c r="AA106">
        <f t="shared" si="136"/>
        <v>0</v>
      </c>
      <c r="AB106">
        <f t="shared" si="137"/>
        <v>0</v>
      </c>
      <c r="AC106">
        <f t="shared" si="138"/>
        <v>0</v>
      </c>
      <c r="AD106">
        <f t="shared" si="139"/>
        <v>0</v>
      </c>
    </row>
    <row r="107" spans="1:30" ht="15.75" x14ac:dyDescent="0.25">
      <c r="A107" s="171" t="s">
        <v>307</v>
      </c>
      <c r="B107" s="174" t="s">
        <v>308</v>
      </c>
      <c r="C107" s="167" t="s">
        <v>267</v>
      </c>
      <c r="D107" s="133">
        <v>4</v>
      </c>
      <c r="E107" s="134"/>
      <c r="F107" s="134"/>
      <c r="G107" s="134"/>
      <c r="H107" s="134"/>
      <c r="I107" s="134"/>
      <c r="J107" s="134"/>
      <c r="K107" s="134"/>
      <c r="L107" s="134"/>
      <c r="M107" s="134"/>
      <c r="N107" s="134"/>
      <c r="O107" s="134"/>
      <c r="P107" s="136"/>
      <c r="S107">
        <f t="shared" si="128"/>
        <v>0</v>
      </c>
      <c r="T107">
        <f t="shared" si="129"/>
        <v>0</v>
      </c>
      <c r="U107">
        <f t="shared" si="130"/>
        <v>0</v>
      </c>
      <c r="V107">
        <f t="shared" si="131"/>
        <v>0</v>
      </c>
      <c r="W107">
        <f t="shared" si="132"/>
        <v>0</v>
      </c>
      <c r="X107">
        <f t="shared" si="133"/>
        <v>0</v>
      </c>
      <c r="Y107">
        <f t="shared" si="134"/>
        <v>0</v>
      </c>
      <c r="Z107">
        <f t="shared" si="135"/>
        <v>0</v>
      </c>
      <c r="AA107">
        <f t="shared" si="136"/>
        <v>0</v>
      </c>
      <c r="AB107">
        <f t="shared" si="137"/>
        <v>0</v>
      </c>
      <c r="AC107">
        <f t="shared" si="138"/>
        <v>0</v>
      </c>
      <c r="AD107">
        <f t="shared" si="139"/>
        <v>0</v>
      </c>
    </row>
    <row r="108" spans="1:30" ht="15.75" x14ac:dyDescent="0.25">
      <c r="A108" s="173" t="s">
        <v>309</v>
      </c>
      <c r="B108" s="174" t="s">
        <v>310</v>
      </c>
      <c r="C108" s="167" t="s">
        <v>270</v>
      </c>
      <c r="D108" s="133">
        <v>2</v>
      </c>
      <c r="E108" s="134"/>
      <c r="F108" s="134"/>
      <c r="G108" s="134"/>
      <c r="H108" s="134"/>
      <c r="I108" s="134"/>
      <c r="J108" s="134"/>
      <c r="K108" s="134"/>
      <c r="L108" s="134"/>
      <c r="M108" s="134"/>
      <c r="N108" s="134"/>
      <c r="O108" s="134"/>
      <c r="P108" s="136"/>
      <c r="S108">
        <f t="shared" si="128"/>
        <v>0</v>
      </c>
      <c r="T108">
        <f t="shared" si="129"/>
        <v>0</v>
      </c>
      <c r="U108">
        <f t="shared" si="130"/>
        <v>0</v>
      </c>
      <c r="V108">
        <f t="shared" si="131"/>
        <v>0</v>
      </c>
      <c r="W108">
        <f t="shared" si="132"/>
        <v>0</v>
      </c>
      <c r="X108">
        <f t="shared" si="133"/>
        <v>0</v>
      </c>
      <c r="Y108">
        <f t="shared" si="134"/>
        <v>0</v>
      </c>
      <c r="Z108">
        <f t="shared" si="135"/>
        <v>0</v>
      </c>
      <c r="AA108">
        <f t="shared" si="136"/>
        <v>0</v>
      </c>
      <c r="AB108">
        <f t="shared" si="137"/>
        <v>0</v>
      </c>
      <c r="AC108">
        <f t="shared" si="138"/>
        <v>0</v>
      </c>
      <c r="AD108">
        <f t="shared" si="139"/>
        <v>0</v>
      </c>
    </row>
    <row r="109" spans="1:30" ht="15.75" x14ac:dyDescent="0.25">
      <c r="A109" s="171" t="s">
        <v>311</v>
      </c>
      <c r="B109" s="174" t="s">
        <v>312</v>
      </c>
      <c r="C109" s="167" t="s">
        <v>313</v>
      </c>
      <c r="D109" s="133">
        <v>2</v>
      </c>
      <c r="E109" s="134"/>
      <c r="F109" s="134"/>
      <c r="G109" s="134"/>
      <c r="H109" s="134"/>
      <c r="I109" s="134"/>
      <c r="J109" s="134"/>
      <c r="K109" s="134"/>
      <c r="L109" s="134"/>
      <c r="M109" s="134"/>
      <c r="N109" s="134"/>
      <c r="O109" s="134"/>
      <c r="P109" s="136"/>
      <c r="S109">
        <f t="shared" si="128"/>
        <v>0</v>
      </c>
      <c r="T109">
        <f t="shared" si="129"/>
        <v>0</v>
      </c>
      <c r="U109">
        <f t="shared" si="130"/>
        <v>0</v>
      </c>
      <c r="V109">
        <f t="shared" si="131"/>
        <v>0</v>
      </c>
      <c r="W109">
        <f t="shared" si="132"/>
        <v>0</v>
      </c>
      <c r="X109">
        <f t="shared" si="133"/>
        <v>0</v>
      </c>
      <c r="Y109">
        <f t="shared" si="134"/>
        <v>0</v>
      </c>
      <c r="Z109">
        <f t="shared" si="135"/>
        <v>0</v>
      </c>
      <c r="AA109">
        <f t="shared" si="136"/>
        <v>0</v>
      </c>
      <c r="AB109">
        <f t="shared" si="137"/>
        <v>0</v>
      </c>
      <c r="AC109">
        <f t="shared" si="138"/>
        <v>0</v>
      </c>
      <c r="AD109">
        <f t="shared" si="139"/>
        <v>0</v>
      </c>
    </row>
    <row r="110" spans="1:30" ht="15.75" x14ac:dyDescent="0.25">
      <c r="A110" s="173" t="s">
        <v>314</v>
      </c>
      <c r="B110" s="174" t="s">
        <v>315</v>
      </c>
      <c r="C110" s="167" t="s">
        <v>313</v>
      </c>
      <c r="D110" s="133">
        <v>1</v>
      </c>
      <c r="E110" s="134">
        <v>4</v>
      </c>
      <c r="F110" s="134">
        <v>4</v>
      </c>
      <c r="G110" s="134">
        <v>4</v>
      </c>
      <c r="H110" s="134">
        <v>4</v>
      </c>
      <c r="I110" s="134">
        <v>4</v>
      </c>
      <c r="J110" s="134">
        <v>4</v>
      </c>
      <c r="K110" s="134">
        <v>4</v>
      </c>
      <c r="L110" s="134">
        <v>4</v>
      </c>
      <c r="M110" s="134">
        <v>4</v>
      </c>
      <c r="N110" s="134">
        <v>4</v>
      </c>
      <c r="O110" s="134">
        <v>4</v>
      </c>
      <c r="P110" s="136">
        <f t="shared" ref="P110" si="140">O110*D110</f>
        <v>4</v>
      </c>
      <c r="S110">
        <f t="shared" si="128"/>
        <v>4</v>
      </c>
      <c r="T110">
        <f t="shared" si="129"/>
        <v>4</v>
      </c>
      <c r="U110">
        <f t="shared" si="130"/>
        <v>4</v>
      </c>
      <c r="V110">
        <f t="shared" si="131"/>
        <v>4</v>
      </c>
      <c r="W110">
        <f t="shared" si="132"/>
        <v>4</v>
      </c>
      <c r="X110">
        <f t="shared" si="133"/>
        <v>4</v>
      </c>
      <c r="Y110">
        <f t="shared" si="134"/>
        <v>4</v>
      </c>
      <c r="Z110">
        <f t="shared" si="135"/>
        <v>4</v>
      </c>
      <c r="AA110">
        <f t="shared" si="136"/>
        <v>4</v>
      </c>
      <c r="AB110">
        <f t="shared" si="137"/>
        <v>4</v>
      </c>
      <c r="AC110">
        <f t="shared" si="138"/>
        <v>4</v>
      </c>
      <c r="AD110">
        <f t="shared" si="139"/>
        <v>4</v>
      </c>
    </row>
    <row r="111" spans="1:30" ht="15.75" x14ac:dyDescent="0.25">
      <c r="A111" s="171" t="s">
        <v>316</v>
      </c>
      <c r="B111" s="174" t="s">
        <v>317</v>
      </c>
      <c r="C111" s="167" t="s">
        <v>285</v>
      </c>
      <c r="D111" s="133">
        <v>0.5</v>
      </c>
      <c r="E111" s="134"/>
      <c r="F111" s="134"/>
      <c r="G111" s="134"/>
      <c r="H111" s="134"/>
      <c r="I111" s="134"/>
      <c r="J111" s="134"/>
      <c r="K111" s="134"/>
      <c r="L111" s="134"/>
      <c r="M111" s="134"/>
      <c r="N111" s="134"/>
      <c r="O111" s="134"/>
      <c r="P111" s="136"/>
      <c r="S111">
        <f t="shared" si="128"/>
        <v>0</v>
      </c>
      <c r="T111">
        <f t="shared" si="129"/>
        <v>0</v>
      </c>
      <c r="U111">
        <f t="shared" si="130"/>
        <v>0</v>
      </c>
      <c r="V111">
        <f t="shared" si="131"/>
        <v>0</v>
      </c>
      <c r="W111">
        <f t="shared" si="132"/>
        <v>0</v>
      </c>
      <c r="X111">
        <f t="shared" si="133"/>
        <v>0</v>
      </c>
      <c r="Y111">
        <f t="shared" si="134"/>
        <v>0</v>
      </c>
      <c r="Z111">
        <f t="shared" si="135"/>
        <v>0</v>
      </c>
      <c r="AA111">
        <f t="shared" si="136"/>
        <v>0</v>
      </c>
      <c r="AB111">
        <f t="shared" si="137"/>
        <v>0</v>
      </c>
      <c r="AC111">
        <f t="shared" si="138"/>
        <v>0</v>
      </c>
      <c r="AD111">
        <f t="shared" si="139"/>
        <v>0</v>
      </c>
    </row>
    <row r="112" spans="1:30" ht="15.75" x14ac:dyDescent="0.25">
      <c r="A112" s="173" t="s">
        <v>318</v>
      </c>
      <c r="B112" s="174" t="s">
        <v>319</v>
      </c>
      <c r="C112" s="167" t="s">
        <v>285</v>
      </c>
      <c r="D112" s="133">
        <v>0.5</v>
      </c>
      <c r="E112" s="134"/>
      <c r="F112" s="134"/>
      <c r="G112" s="134"/>
      <c r="H112" s="134"/>
      <c r="I112" s="134"/>
      <c r="J112" s="134"/>
      <c r="K112" s="134"/>
      <c r="L112" s="134"/>
      <c r="M112" s="134"/>
      <c r="N112" s="134"/>
      <c r="O112" s="134"/>
      <c r="P112" s="136"/>
      <c r="S112">
        <f t="shared" si="128"/>
        <v>0</v>
      </c>
      <c r="T112">
        <f t="shared" si="129"/>
        <v>0</v>
      </c>
      <c r="U112">
        <f t="shared" si="130"/>
        <v>0</v>
      </c>
      <c r="V112">
        <f t="shared" si="131"/>
        <v>0</v>
      </c>
      <c r="W112">
        <f t="shared" si="132"/>
        <v>0</v>
      </c>
      <c r="X112">
        <f t="shared" si="133"/>
        <v>0</v>
      </c>
      <c r="Y112">
        <f t="shared" si="134"/>
        <v>0</v>
      </c>
      <c r="Z112">
        <f t="shared" si="135"/>
        <v>0</v>
      </c>
      <c r="AA112">
        <f t="shared" si="136"/>
        <v>0</v>
      </c>
      <c r="AB112">
        <f t="shared" si="137"/>
        <v>0</v>
      </c>
      <c r="AC112">
        <f t="shared" si="138"/>
        <v>0</v>
      </c>
      <c r="AD112">
        <f t="shared" si="139"/>
        <v>0</v>
      </c>
    </row>
    <row r="113" spans="1:30" ht="16.5" thickBot="1" x14ac:dyDescent="0.3">
      <c r="A113" s="175" t="s">
        <v>320</v>
      </c>
      <c r="B113" s="176" t="s">
        <v>321</v>
      </c>
      <c r="C113" s="170" t="s">
        <v>313</v>
      </c>
      <c r="D113" s="198">
        <v>2</v>
      </c>
      <c r="E113" s="199"/>
      <c r="F113" s="199"/>
      <c r="G113" s="199"/>
      <c r="H113" s="199"/>
      <c r="I113" s="199"/>
      <c r="J113" s="199"/>
      <c r="K113" s="199"/>
      <c r="L113" s="199"/>
      <c r="M113" s="199"/>
      <c r="N113" s="199"/>
      <c r="O113" s="199"/>
      <c r="P113" s="200"/>
      <c r="S113">
        <f t="shared" si="128"/>
        <v>0</v>
      </c>
      <c r="T113">
        <f t="shared" si="129"/>
        <v>0</v>
      </c>
      <c r="U113">
        <f t="shared" si="130"/>
        <v>0</v>
      </c>
      <c r="V113">
        <f t="shared" si="131"/>
        <v>0</v>
      </c>
      <c r="W113">
        <f t="shared" si="132"/>
        <v>0</v>
      </c>
      <c r="X113">
        <f t="shared" si="133"/>
        <v>0</v>
      </c>
      <c r="Y113">
        <f t="shared" si="134"/>
        <v>0</v>
      </c>
      <c r="Z113">
        <f t="shared" si="135"/>
        <v>0</v>
      </c>
      <c r="AA113">
        <f t="shared" si="136"/>
        <v>0</v>
      </c>
      <c r="AB113">
        <f t="shared" si="137"/>
        <v>0</v>
      </c>
      <c r="AC113">
        <f t="shared" si="138"/>
        <v>0</v>
      </c>
      <c r="AD113">
        <f t="shared" si="139"/>
        <v>0</v>
      </c>
    </row>
    <row r="114" spans="1:30" ht="18.75" thickTop="1" x14ac:dyDescent="0.25">
      <c r="A114" s="211"/>
      <c r="B114" s="202" t="s">
        <v>47</v>
      </c>
      <c r="C114" s="203"/>
      <c r="D114" s="204"/>
      <c r="E114" s="202"/>
      <c r="F114" s="202"/>
      <c r="G114" s="202"/>
      <c r="H114" s="202"/>
      <c r="I114" s="202"/>
      <c r="J114" s="202"/>
      <c r="K114" s="202"/>
      <c r="L114" s="202"/>
      <c r="M114" s="202"/>
      <c r="N114" s="202"/>
      <c r="O114" s="202"/>
      <c r="P114" s="213"/>
    </row>
    <row r="115" spans="1:30" ht="15.75" x14ac:dyDescent="0.25">
      <c r="A115" s="165" t="s">
        <v>322</v>
      </c>
      <c r="B115" s="166" t="s">
        <v>323</v>
      </c>
      <c r="C115" s="167" t="s">
        <v>324</v>
      </c>
      <c r="D115" s="133">
        <v>0.15</v>
      </c>
      <c r="E115" s="134"/>
      <c r="F115" s="134"/>
      <c r="G115" s="134"/>
      <c r="H115" s="134"/>
      <c r="I115" s="134"/>
      <c r="J115" s="134"/>
      <c r="K115" s="134"/>
      <c r="L115" s="134"/>
      <c r="M115" s="134"/>
      <c r="N115" s="134"/>
      <c r="O115" s="134"/>
      <c r="P115" s="136"/>
      <c r="S115">
        <f t="shared" ref="S115:S116" si="141">$D115*E115</f>
        <v>0</v>
      </c>
      <c r="T115">
        <f t="shared" ref="T115:T116" si="142">$D115*F115</f>
        <v>0</v>
      </c>
      <c r="U115">
        <f t="shared" ref="U115:U116" si="143">$D115*G115</f>
        <v>0</v>
      </c>
      <c r="V115">
        <f t="shared" ref="V115:V116" si="144">$D115*H115</f>
        <v>0</v>
      </c>
      <c r="W115">
        <f t="shared" ref="W115:W116" si="145">$D115*I115</f>
        <v>0</v>
      </c>
      <c r="X115">
        <f t="shared" ref="X115:X116" si="146">$D115*J115</f>
        <v>0</v>
      </c>
      <c r="Y115">
        <f t="shared" ref="Y115:Y116" si="147">$D115*K115</f>
        <v>0</v>
      </c>
      <c r="Z115">
        <f t="shared" ref="Z115:Z116" si="148">$D115*L115</f>
        <v>0</v>
      </c>
      <c r="AA115">
        <f t="shared" ref="AA115:AA116" si="149">$D115*M115</f>
        <v>0</v>
      </c>
      <c r="AB115">
        <f t="shared" ref="AB115:AB116" si="150">$D115*N115</f>
        <v>0</v>
      </c>
      <c r="AC115">
        <f t="shared" ref="AC115:AC116" si="151">$D115*O115</f>
        <v>0</v>
      </c>
      <c r="AD115">
        <f t="shared" ref="AD115:AD116" si="152">$D115*P115</f>
        <v>0</v>
      </c>
    </row>
    <row r="116" spans="1:30" ht="16.5" thickBot="1" x14ac:dyDescent="0.3">
      <c r="A116" s="177" t="s">
        <v>325</v>
      </c>
      <c r="B116" s="178" t="s">
        <v>326</v>
      </c>
      <c r="C116" s="179" t="s">
        <v>327</v>
      </c>
      <c r="D116" s="131">
        <v>8</v>
      </c>
      <c r="E116" s="132">
        <v>1</v>
      </c>
      <c r="F116" s="132">
        <v>1</v>
      </c>
      <c r="G116" s="132">
        <v>1</v>
      </c>
      <c r="H116" s="132">
        <v>1</v>
      </c>
      <c r="I116" s="132">
        <v>1</v>
      </c>
      <c r="J116" s="132">
        <v>1</v>
      </c>
      <c r="K116" s="132">
        <v>1</v>
      </c>
      <c r="L116" s="132">
        <v>1</v>
      </c>
      <c r="M116" s="132">
        <v>1</v>
      </c>
      <c r="N116" s="132">
        <v>1</v>
      </c>
      <c r="O116" s="132">
        <v>1</v>
      </c>
      <c r="P116" s="135">
        <f t="shared" ref="P116" si="153">O116*D116</f>
        <v>8</v>
      </c>
      <c r="S116">
        <f t="shared" si="141"/>
        <v>8</v>
      </c>
      <c r="T116">
        <f t="shared" si="142"/>
        <v>8</v>
      </c>
      <c r="U116">
        <f t="shared" si="143"/>
        <v>8</v>
      </c>
      <c r="V116">
        <f t="shared" si="144"/>
        <v>8</v>
      </c>
      <c r="W116">
        <f t="shared" si="145"/>
        <v>8</v>
      </c>
      <c r="X116">
        <f t="shared" si="146"/>
        <v>8</v>
      </c>
      <c r="Y116">
        <f t="shared" si="147"/>
        <v>8</v>
      </c>
      <c r="Z116">
        <f t="shared" si="148"/>
        <v>8</v>
      </c>
      <c r="AA116">
        <f t="shared" si="149"/>
        <v>8</v>
      </c>
      <c r="AB116">
        <f t="shared" si="150"/>
        <v>8</v>
      </c>
      <c r="AC116">
        <f t="shared" si="151"/>
        <v>8</v>
      </c>
      <c r="AD116">
        <f t="shared" si="152"/>
        <v>64</v>
      </c>
    </row>
    <row r="117" spans="1:30" ht="15.75" thickTop="1" x14ac:dyDescent="0.25">
      <c r="A117" s="222"/>
      <c r="B117" s="223"/>
      <c r="C117" s="223"/>
      <c r="D117" s="227"/>
      <c r="E117" s="187"/>
      <c r="F117" s="187"/>
      <c r="G117" s="187"/>
      <c r="H117" s="188"/>
      <c r="I117" s="187"/>
      <c r="J117" s="187"/>
      <c r="K117" s="187"/>
      <c r="L117" s="187"/>
      <c r="M117" s="187"/>
      <c r="N117" s="187"/>
      <c r="O117" s="189"/>
      <c r="P117" s="190"/>
    </row>
    <row r="118" spans="1:30" x14ac:dyDescent="0.25">
      <c r="A118" s="224" t="s">
        <v>100</v>
      </c>
      <c r="B118" s="221"/>
      <c r="C118" s="226"/>
      <c r="D118" s="228"/>
      <c r="E118" s="183"/>
      <c r="F118" s="97"/>
      <c r="G118" s="97"/>
      <c r="H118" s="97"/>
      <c r="I118" s="97"/>
      <c r="J118" s="97"/>
      <c r="K118" s="97"/>
      <c r="L118" s="97"/>
      <c r="M118" s="96"/>
      <c r="N118" s="96"/>
      <c r="O118" s="110"/>
      <c r="P118" s="111"/>
    </row>
    <row r="119" spans="1:30" ht="15.75" thickBot="1" x14ac:dyDescent="0.3">
      <c r="A119" s="225"/>
      <c r="B119" s="231" t="s">
        <v>335</v>
      </c>
      <c r="C119" s="232">
        <v>469</v>
      </c>
      <c r="D119" s="229"/>
      <c r="E119" s="184">
        <v>469</v>
      </c>
      <c r="F119" s="184">
        <v>469</v>
      </c>
      <c r="G119" s="184">
        <v>469</v>
      </c>
      <c r="H119" s="184">
        <v>469</v>
      </c>
      <c r="I119" s="184">
        <v>469</v>
      </c>
      <c r="J119" s="184">
        <v>469</v>
      </c>
      <c r="K119" s="184">
        <v>469</v>
      </c>
      <c r="L119" s="184">
        <v>469</v>
      </c>
      <c r="M119" s="184">
        <v>469</v>
      </c>
      <c r="N119" s="184">
        <v>469</v>
      </c>
      <c r="O119" s="184">
        <v>469</v>
      </c>
      <c r="P119" s="180">
        <v>469</v>
      </c>
      <c r="S119">
        <f t="shared" ref="S119:AD119" si="154">SUM(S66:S117)</f>
        <v>2480.75</v>
      </c>
      <c r="T119">
        <f t="shared" si="154"/>
        <v>2481.75</v>
      </c>
      <c r="U119">
        <f t="shared" si="154"/>
        <v>2482.75</v>
      </c>
      <c r="V119">
        <f t="shared" si="154"/>
        <v>2483.75</v>
      </c>
      <c r="W119">
        <f t="shared" si="154"/>
        <v>2484.75</v>
      </c>
      <c r="X119">
        <f t="shared" si="154"/>
        <v>2485.75</v>
      </c>
      <c r="Y119">
        <f t="shared" si="154"/>
        <v>2486.75</v>
      </c>
      <c r="Z119">
        <f t="shared" si="154"/>
        <v>2487.75</v>
      </c>
      <c r="AA119">
        <f t="shared" si="154"/>
        <v>2488.75</v>
      </c>
      <c r="AB119">
        <f t="shared" si="154"/>
        <v>2489.75</v>
      </c>
      <c r="AC119">
        <f t="shared" si="154"/>
        <v>468.75</v>
      </c>
      <c r="AD119">
        <f t="shared" si="154"/>
        <v>1799.3125</v>
      </c>
    </row>
    <row r="120" spans="1:30" ht="15.75" thickTop="1" x14ac:dyDescent="0.25">
      <c r="A120" s="319"/>
    </row>
    <row r="121" spans="1:30" ht="15.75" thickBot="1" x14ac:dyDescent="0.3">
      <c r="A121" s="127"/>
    </row>
    <row r="122" spans="1:30" ht="35.25" thickTop="1" thickBot="1" x14ac:dyDescent="0.55000000000000004">
      <c r="A122" s="458"/>
      <c r="B122" s="459"/>
      <c r="C122" s="459"/>
      <c r="D122" s="459"/>
      <c r="E122" s="459"/>
      <c r="F122" s="451" t="s">
        <v>441</v>
      </c>
      <c r="G122" s="459"/>
      <c r="H122" s="459"/>
      <c r="I122" s="459"/>
      <c r="J122" s="459"/>
      <c r="K122" s="459"/>
      <c r="L122" s="459"/>
      <c r="M122" s="459"/>
      <c r="N122" s="459"/>
      <c r="O122" s="459"/>
      <c r="P122" s="460"/>
    </row>
    <row r="123" spans="1:30" ht="19.5" thickTop="1" thickBot="1" x14ac:dyDescent="0.3">
      <c r="A123" s="119"/>
      <c r="B123" s="117"/>
      <c r="C123" s="117"/>
      <c r="D123" s="218"/>
      <c r="E123" s="102" t="s">
        <v>222</v>
      </c>
      <c r="F123" s="98"/>
      <c r="G123" s="98"/>
      <c r="H123" s="98"/>
      <c r="I123" s="98"/>
      <c r="J123" s="98"/>
      <c r="K123" s="98"/>
      <c r="L123" s="98"/>
      <c r="M123" s="98"/>
      <c r="N123" s="98"/>
      <c r="O123" s="105"/>
      <c r="P123" s="106"/>
    </row>
    <row r="124" spans="1:30" ht="80.25" thickBot="1" x14ac:dyDescent="0.35">
      <c r="A124" s="129" t="s">
        <v>229</v>
      </c>
      <c r="B124" s="118" t="s">
        <v>152</v>
      </c>
      <c r="C124" s="118" t="s">
        <v>99</v>
      </c>
      <c r="D124" s="219" t="s">
        <v>225</v>
      </c>
      <c r="E124" s="120">
        <v>2018</v>
      </c>
      <c r="F124" s="120">
        <v>2019</v>
      </c>
      <c r="G124" s="120">
        <v>2020</v>
      </c>
      <c r="H124" s="120">
        <v>2021</v>
      </c>
      <c r="I124" s="120">
        <v>2022</v>
      </c>
      <c r="J124" s="120">
        <v>2023</v>
      </c>
      <c r="K124" s="120">
        <v>2024</v>
      </c>
      <c r="L124" s="120">
        <v>2025</v>
      </c>
      <c r="M124" s="120">
        <v>2026</v>
      </c>
      <c r="N124" s="120">
        <v>2027</v>
      </c>
      <c r="O124" s="121" t="s">
        <v>223</v>
      </c>
      <c r="P124" s="122" t="s">
        <v>224</v>
      </c>
      <c r="S124" s="220">
        <v>2012</v>
      </c>
      <c r="T124" s="120">
        <v>2013</v>
      </c>
      <c r="U124" s="120">
        <v>2014</v>
      </c>
      <c r="V124" s="120">
        <v>2015</v>
      </c>
      <c r="W124" s="120">
        <v>2016</v>
      </c>
      <c r="X124" s="120">
        <v>2017</v>
      </c>
      <c r="Y124" s="120">
        <v>2018</v>
      </c>
      <c r="Z124" s="120">
        <v>2019</v>
      </c>
      <c r="AA124" s="120">
        <v>2020</v>
      </c>
      <c r="AB124" s="120">
        <v>2021</v>
      </c>
      <c r="AC124" s="121" t="s">
        <v>223</v>
      </c>
      <c r="AD124" s="122" t="s">
        <v>224</v>
      </c>
    </row>
    <row r="125" spans="1:30" ht="18" x14ac:dyDescent="0.25">
      <c r="A125" s="193"/>
      <c r="B125" s="125" t="s">
        <v>41</v>
      </c>
      <c r="C125" s="125"/>
      <c r="D125" s="208"/>
      <c r="E125" s="209"/>
      <c r="F125" s="209"/>
      <c r="G125" s="209"/>
      <c r="H125" s="209"/>
      <c r="I125" s="209"/>
      <c r="J125" s="209"/>
      <c r="K125" s="209"/>
      <c r="L125" s="209"/>
      <c r="M125" s="209"/>
      <c r="N125" s="209"/>
      <c r="O125" s="209"/>
      <c r="P125" s="212"/>
      <c r="Q125" s="124"/>
      <c r="R125" s="124"/>
      <c r="S125" s="124"/>
      <c r="T125" s="124"/>
      <c r="U125" s="124"/>
      <c r="V125" s="124"/>
      <c r="W125" s="124"/>
      <c r="X125" s="124"/>
      <c r="Y125" s="124"/>
      <c r="Z125" s="124"/>
      <c r="AA125" s="124"/>
      <c r="AB125" s="124"/>
      <c r="AC125" s="124"/>
      <c r="AD125" s="124"/>
    </row>
    <row r="126" spans="1:30" ht="16.5" thickBot="1" x14ac:dyDescent="0.3">
      <c r="A126" s="168" t="s">
        <v>230</v>
      </c>
      <c r="B126" s="169" t="s">
        <v>328</v>
      </c>
      <c r="C126" s="194" t="s">
        <v>329</v>
      </c>
      <c r="D126" s="205">
        <v>4</v>
      </c>
      <c r="E126" s="206">
        <v>25</v>
      </c>
      <c r="F126" s="206">
        <v>25</v>
      </c>
      <c r="G126" s="206">
        <v>25</v>
      </c>
      <c r="H126" s="206">
        <v>25</v>
      </c>
      <c r="I126" s="206">
        <v>25</v>
      </c>
      <c r="J126" s="206">
        <v>25</v>
      </c>
      <c r="K126" s="206">
        <v>25</v>
      </c>
      <c r="L126" s="206">
        <v>25</v>
      </c>
      <c r="M126" s="206">
        <v>25</v>
      </c>
      <c r="N126" s="206">
        <v>25</v>
      </c>
      <c r="O126" s="206">
        <v>25</v>
      </c>
      <c r="P126" s="207">
        <f t="shared" ref="P126" si="155">O126*D126</f>
        <v>100</v>
      </c>
      <c r="S126">
        <f>$D126*E126</f>
        <v>100</v>
      </c>
      <c r="T126">
        <f t="shared" ref="T126" si="156">$D126*F126</f>
        <v>100</v>
      </c>
      <c r="U126">
        <f t="shared" ref="U126" si="157">$D126*G126</f>
        <v>100</v>
      </c>
      <c r="V126">
        <f t="shared" ref="V126" si="158">$D126*H126</f>
        <v>100</v>
      </c>
      <c r="W126">
        <f t="shared" ref="W126" si="159">$D126*I126</f>
        <v>100</v>
      </c>
      <c r="X126">
        <f t="shared" ref="X126" si="160">$D126*J126</f>
        <v>100</v>
      </c>
      <c r="Y126">
        <f t="shared" ref="Y126" si="161">$D126*K126</f>
        <v>100</v>
      </c>
      <c r="Z126">
        <f t="shared" ref="Z126" si="162">$D126*L126</f>
        <v>100</v>
      </c>
      <c r="AA126">
        <f t="shared" ref="AA126" si="163">$D126*M126</f>
        <v>100</v>
      </c>
      <c r="AB126">
        <f t="shared" ref="AB126" si="164">$D126*N126</f>
        <v>100</v>
      </c>
      <c r="AC126">
        <f t="shared" ref="AC126" si="165">$D126*O126</f>
        <v>100</v>
      </c>
      <c r="AD126">
        <f t="shared" ref="AD126" si="166">$D126*P126</f>
        <v>400</v>
      </c>
    </row>
    <row r="127" spans="1:30" ht="18.75" thickTop="1" x14ac:dyDescent="0.25">
      <c r="A127" s="201"/>
      <c r="B127" s="202" t="s">
        <v>42</v>
      </c>
      <c r="C127" s="203"/>
      <c r="D127" s="204"/>
      <c r="E127" s="202"/>
      <c r="F127" s="202"/>
      <c r="G127" s="202"/>
      <c r="H127" s="202"/>
      <c r="I127" s="202"/>
      <c r="J127" s="202"/>
      <c r="K127" s="202"/>
      <c r="L127" s="202"/>
      <c r="M127" s="202"/>
      <c r="N127" s="202"/>
      <c r="O127" s="202"/>
      <c r="P127" s="213"/>
    </row>
    <row r="128" spans="1:30" ht="15.75" x14ac:dyDescent="0.25">
      <c r="A128" s="162" t="s">
        <v>231</v>
      </c>
      <c r="B128" s="163" t="s">
        <v>232</v>
      </c>
      <c r="C128" s="164" t="s">
        <v>233</v>
      </c>
      <c r="D128" s="195">
        <v>6</v>
      </c>
      <c r="E128" s="196">
        <v>10</v>
      </c>
      <c r="F128" s="196">
        <v>10</v>
      </c>
      <c r="G128" s="196">
        <v>10</v>
      </c>
      <c r="H128" s="196">
        <v>10</v>
      </c>
      <c r="I128" s="196">
        <v>10</v>
      </c>
      <c r="J128" s="196">
        <v>10</v>
      </c>
      <c r="K128" s="196">
        <v>10</v>
      </c>
      <c r="L128" s="196">
        <v>10</v>
      </c>
      <c r="M128" s="196">
        <v>10</v>
      </c>
      <c r="N128" s="196">
        <v>10</v>
      </c>
      <c r="O128" s="196">
        <v>10</v>
      </c>
      <c r="P128" s="197">
        <f t="shared" ref="P128:P129" si="167">O128*D128</f>
        <v>60</v>
      </c>
      <c r="S128">
        <f t="shared" ref="S128:S129" si="168">$D128*E128</f>
        <v>60</v>
      </c>
      <c r="T128">
        <f t="shared" ref="T128:T129" si="169">$D128*F128</f>
        <v>60</v>
      </c>
      <c r="U128">
        <f t="shared" ref="U128:U129" si="170">$D128*G128</f>
        <v>60</v>
      </c>
      <c r="V128">
        <f t="shared" ref="V128:V129" si="171">$D128*H128</f>
        <v>60</v>
      </c>
      <c r="W128">
        <f t="shared" ref="W128:W129" si="172">$D128*I128</f>
        <v>60</v>
      </c>
      <c r="X128">
        <f t="shared" ref="X128:X129" si="173">$D128*J128</f>
        <v>60</v>
      </c>
      <c r="Y128">
        <f t="shared" ref="Y128:Y129" si="174">$D128*K128</f>
        <v>60</v>
      </c>
      <c r="Z128">
        <f t="shared" ref="Z128:Z129" si="175">$D128*L128</f>
        <v>60</v>
      </c>
      <c r="AA128">
        <f t="shared" ref="AA128:AA129" si="176">$D128*M128</f>
        <v>60</v>
      </c>
      <c r="AB128">
        <f t="shared" ref="AB128:AB129" si="177">$D128*N128</f>
        <v>60</v>
      </c>
      <c r="AC128">
        <f t="shared" ref="AC128:AC129" si="178">$D128*O128</f>
        <v>60</v>
      </c>
      <c r="AD128">
        <f t="shared" ref="AD128:AD129" si="179">$D128*P128</f>
        <v>360</v>
      </c>
    </row>
    <row r="129" spans="1:30" ht="16.5" thickBot="1" x14ac:dyDescent="0.3">
      <c r="A129" s="168" t="s">
        <v>234</v>
      </c>
      <c r="B129" s="169" t="s">
        <v>235</v>
      </c>
      <c r="C129" s="194" t="s">
        <v>236</v>
      </c>
      <c r="D129" s="198">
        <v>12</v>
      </c>
      <c r="E129" s="199">
        <v>1</v>
      </c>
      <c r="F129" s="199">
        <v>1</v>
      </c>
      <c r="G129" s="199">
        <v>1</v>
      </c>
      <c r="H129" s="199">
        <v>1</v>
      </c>
      <c r="I129" s="199">
        <v>1</v>
      </c>
      <c r="J129" s="199">
        <v>1</v>
      </c>
      <c r="K129" s="199">
        <v>1</v>
      </c>
      <c r="L129" s="199">
        <v>1</v>
      </c>
      <c r="M129" s="199">
        <v>1</v>
      </c>
      <c r="N129" s="199">
        <v>1</v>
      </c>
      <c r="O129" s="199">
        <v>1</v>
      </c>
      <c r="P129" s="200">
        <f t="shared" si="167"/>
        <v>12</v>
      </c>
      <c r="S129">
        <f t="shared" si="168"/>
        <v>12</v>
      </c>
      <c r="T129">
        <f t="shared" si="169"/>
        <v>12</v>
      </c>
      <c r="U129">
        <f t="shared" si="170"/>
        <v>12</v>
      </c>
      <c r="V129">
        <f t="shared" si="171"/>
        <v>12</v>
      </c>
      <c r="W129">
        <f t="shared" si="172"/>
        <v>12</v>
      </c>
      <c r="X129">
        <f t="shared" si="173"/>
        <v>12</v>
      </c>
      <c r="Y129">
        <f t="shared" si="174"/>
        <v>12</v>
      </c>
      <c r="Z129">
        <f t="shared" si="175"/>
        <v>12</v>
      </c>
      <c r="AA129">
        <f t="shared" si="176"/>
        <v>12</v>
      </c>
      <c r="AB129">
        <f t="shared" si="177"/>
        <v>12</v>
      </c>
      <c r="AC129">
        <f t="shared" si="178"/>
        <v>12</v>
      </c>
      <c r="AD129">
        <f t="shared" si="179"/>
        <v>144</v>
      </c>
    </row>
    <row r="130" spans="1:30" ht="18.75" thickTop="1" x14ac:dyDescent="0.25">
      <c r="A130" s="201"/>
      <c r="B130" s="202" t="s">
        <v>43</v>
      </c>
      <c r="C130" s="203"/>
      <c r="D130" s="204"/>
      <c r="E130" s="202"/>
      <c r="F130" s="202"/>
      <c r="G130" s="202"/>
      <c r="H130" s="202"/>
      <c r="I130" s="202"/>
      <c r="J130" s="202"/>
      <c r="K130" s="202"/>
      <c r="L130" s="202"/>
      <c r="M130" s="202"/>
      <c r="N130" s="202"/>
      <c r="O130" s="202"/>
      <c r="P130" s="213"/>
    </row>
    <row r="131" spans="1:30" ht="15.75" x14ac:dyDescent="0.25">
      <c r="A131" s="162" t="s">
        <v>237</v>
      </c>
      <c r="B131" s="163" t="s">
        <v>238</v>
      </c>
      <c r="C131" s="164" t="s">
        <v>239</v>
      </c>
      <c r="D131" s="195">
        <v>1</v>
      </c>
      <c r="E131" s="196"/>
      <c r="F131" s="196"/>
      <c r="G131" s="196"/>
      <c r="H131" s="196"/>
      <c r="I131" s="196"/>
      <c r="J131" s="196"/>
      <c r="K131" s="196"/>
      <c r="L131" s="196"/>
      <c r="M131" s="196"/>
      <c r="N131" s="196"/>
      <c r="O131" s="196"/>
      <c r="P131" s="197"/>
      <c r="S131">
        <f t="shared" ref="S131:S135" si="180">$D131*E131</f>
        <v>0</v>
      </c>
      <c r="T131">
        <f t="shared" ref="T131:T135" si="181">$D131*F131</f>
        <v>0</v>
      </c>
      <c r="U131">
        <f t="shared" ref="U131:U135" si="182">$D131*G131</f>
        <v>0</v>
      </c>
      <c r="V131">
        <f t="shared" ref="V131:V135" si="183">$D131*H131</f>
        <v>0</v>
      </c>
      <c r="W131">
        <f t="shared" ref="W131:W135" si="184">$D131*I131</f>
        <v>0</v>
      </c>
      <c r="X131">
        <f t="shared" ref="X131:X135" si="185">$D131*J131</f>
        <v>0</v>
      </c>
      <c r="Y131">
        <f t="shared" ref="Y131:Y135" si="186">$D131*K131</f>
        <v>0</v>
      </c>
      <c r="Z131">
        <f t="shared" ref="Z131:Z135" si="187">$D131*L131</f>
        <v>0</v>
      </c>
      <c r="AA131">
        <f t="shared" ref="AA131:AA135" si="188">$D131*M131</f>
        <v>0</v>
      </c>
      <c r="AB131">
        <f t="shared" ref="AB131:AB135" si="189">$D131*N131</f>
        <v>0</v>
      </c>
      <c r="AC131">
        <f t="shared" ref="AC131:AC135" si="190">$D131*O131</f>
        <v>0</v>
      </c>
      <c r="AD131">
        <f t="shared" ref="AD131:AD135" si="191">$D131*P131</f>
        <v>0</v>
      </c>
    </row>
    <row r="132" spans="1:30" ht="15.75" x14ac:dyDescent="0.25">
      <c r="A132" s="165" t="s">
        <v>240</v>
      </c>
      <c r="B132" s="166" t="s">
        <v>241</v>
      </c>
      <c r="C132" s="167" t="s">
        <v>242</v>
      </c>
      <c r="D132" s="133">
        <v>8</v>
      </c>
      <c r="E132" s="134"/>
      <c r="F132" s="134"/>
      <c r="G132" s="134"/>
      <c r="H132" s="134"/>
      <c r="I132" s="134"/>
      <c r="J132" s="134"/>
      <c r="K132" s="134"/>
      <c r="L132" s="134"/>
      <c r="M132" s="134"/>
      <c r="N132" s="134"/>
      <c r="O132" s="134"/>
      <c r="P132" s="136"/>
      <c r="S132">
        <f t="shared" si="180"/>
        <v>0</v>
      </c>
      <c r="T132">
        <f t="shared" si="181"/>
        <v>0</v>
      </c>
      <c r="U132">
        <f t="shared" si="182"/>
        <v>0</v>
      </c>
      <c r="V132">
        <f t="shared" si="183"/>
        <v>0</v>
      </c>
      <c r="W132">
        <f t="shared" si="184"/>
        <v>0</v>
      </c>
      <c r="X132">
        <f t="shared" si="185"/>
        <v>0</v>
      </c>
      <c r="Y132">
        <f t="shared" si="186"/>
        <v>0</v>
      </c>
      <c r="Z132">
        <f t="shared" si="187"/>
        <v>0</v>
      </c>
      <c r="AA132">
        <f t="shared" si="188"/>
        <v>0</v>
      </c>
      <c r="AB132">
        <f t="shared" si="189"/>
        <v>0</v>
      </c>
      <c r="AC132">
        <f t="shared" si="190"/>
        <v>0</v>
      </c>
      <c r="AD132">
        <f t="shared" si="191"/>
        <v>0</v>
      </c>
    </row>
    <row r="133" spans="1:30" ht="15.75" x14ac:dyDescent="0.25">
      <c r="A133" s="165" t="s">
        <v>243</v>
      </c>
      <c r="B133" s="166" t="s">
        <v>244</v>
      </c>
      <c r="C133" s="167" t="s">
        <v>245</v>
      </c>
      <c r="D133" s="133">
        <v>8</v>
      </c>
      <c r="E133" s="134">
        <v>1</v>
      </c>
      <c r="F133" s="134">
        <v>1</v>
      </c>
      <c r="G133" s="134">
        <v>1</v>
      </c>
      <c r="H133" s="134">
        <v>1</v>
      </c>
      <c r="I133" s="134">
        <v>1</v>
      </c>
      <c r="J133" s="134">
        <v>1</v>
      </c>
      <c r="K133" s="134">
        <v>1</v>
      </c>
      <c r="L133" s="134">
        <v>1</v>
      </c>
      <c r="M133" s="134">
        <v>1</v>
      </c>
      <c r="N133" s="134">
        <v>1</v>
      </c>
      <c r="O133" s="134">
        <v>1</v>
      </c>
      <c r="P133" s="136">
        <f t="shared" ref="P133" si="192">O133*D133</f>
        <v>8</v>
      </c>
      <c r="S133">
        <f t="shared" si="180"/>
        <v>8</v>
      </c>
      <c r="T133">
        <f t="shared" si="181"/>
        <v>8</v>
      </c>
      <c r="U133">
        <f t="shared" si="182"/>
        <v>8</v>
      </c>
      <c r="V133">
        <f t="shared" si="183"/>
        <v>8</v>
      </c>
      <c r="W133">
        <f t="shared" si="184"/>
        <v>8</v>
      </c>
      <c r="X133">
        <f t="shared" si="185"/>
        <v>8</v>
      </c>
      <c r="Y133">
        <f t="shared" si="186"/>
        <v>8</v>
      </c>
      <c r="Z133">
        <f t="shared" si="187"/>
        <v>8</v>
      </c>
      <c r="AA133">
        <f t="shared" si="188"/>
        <v>8</v>
      </c>
      <c r="AB133">
        <f t="shared" si="189"/>
        <v>8</v>
      </c>
      <c r="AC133">
        <f t="shared" si="190"/>
        <v>8</v>
      </c>
      <c r="AD133">
        <f t="shared" si="191"/>
        <v>64</v>
      </c>
    </row>
    <row r="134" spans="1:30" ht="15.75" x14ac:dyDescent="0.25">
      <c r="A134" s="165" t="s">
        <v>246</v>
      </c>
      <c r="B134" s="166" t="s">
        <v>247</v>
      </c>
      <c r="C134" s="167" t="s">
        <v>245</v>
      </c>
      <c r="D134" s="133">
        <v>40</v>
      </c>
      <c r="E134" s="134"/>
      <c r="F134" s="134"/>
      <c r="G134" s="134"/>
      <c r="H134" s="134"/>
      <c r="I134" s="134"/>
      <c r="J134" s="134"/>
      <c r="K134" s="134"/>
      <c r="L134" s="134"/>
      <c r="M134" s="134"/>
      <c r="N134" s="134"/>
      <c r="O134" s="134"/>
      <c r="P134" s="136"/>
      <c r="S134">
        <f t="shared" si="180"/>
        <v>0</v>
      </c>
      <c r="T134">
        <f t="shared" si="181"/>
        <v>0</v>
      </c>
      <c r="U134">
        <f t="shared" si="182"/>
        <v>0</v>
      </c>
      <c r="V134">
        <f t="shared" si="183"/>
        <v>0</v>
      </c>
      <c r="W134">
        <f t="shared" si="184"/>
        <v>0</v>
      </c>
      <c r="X134">
        <f t="shared" si="185"/>
        <v>0</v>
      </c>
      <c r="Y134">
        <f t="shared" si="186"/>
        <v>0</v>
      </c>
      <c r="Z134">
        <f t="shared" si="187"/>
        <v>0</v>
      </c>
      <c r="AA134">
        <f t="shared" si="188"/>
        <v>0</v>
      </c>
      <c r="AB134">
        <f t="shared" si="189"/>
        <v>0</v>
      </c>
      <c r="AC134">
        <f t="shared" si="190"/>
        <v>0</v>
      </c>
      <c r="AD134">
        <f t="shared" si="191"/>
        <v>0</v>
      </c>
    </row>
    <row r="135" spans="1:30" ht="16.5" thickBot="1" x14ac:dyDescent="0.3">
      <c r="A135" s="168" t="s">
        <v>248</v>
      </c>
      <c r="B135" s="210" t="s">
        <v>249</v>
      </c>
      <c r="C135" s="194" t="s">
        <v>245</v>
      </c>
      <c r="D135" s="198">
        <v>4</v>
      </c>
      <c r="E135" s="199">
        <v>3</v>
      </c>
      <c r="F135" s="199">
        <v>3</v>
      </c>
      <c r="G135" s="199">
        <v>3</v>
      </c>
      <c r="H135" s="199">
        <v>3</v>
      </c>
      <c r="I135" s="199">
        <v>3</v>
      </c>
      <c r="J135" s="199">
        <v>3</v>
      </c>
      <c r="K135" s="199">
        <v>3</v>
      </c>
      <c r="L135" s="199">
        <v>3</v>
      </c>
      <c r="M135" s="199">
        <v>3</v>
      </c>
      <c r="N135" s="199">
        <v>3</v>
      </c>
      <c r="O135" s="199">
        <v>3</v>
      </c>
      <c r="P135" s="200">
        <f t="shared" ref="P135" si="193">O135*D135</f>
        <v>12</v>
      </c>
      <c r="S135">
        <f t="shared" si="180"/>
        <v>12</v>
      </c>
      <c r="T135">
        <f t="shared" si="181"/>
        <v>12</v>
      </c>
      <c r="U135">
        <f t="shared" si="182"/>
        <v>12</v>
      </c>
      <c r="V135">
        <f t="shared" si="183"/>
        <v>12</v>
      </c>
      <c r="W135">
        <f t="shared" si="184"/>
        <v>12</v>
      </c>
      <c r="X135">
        <f t="shared" si="185"/>
        <v>12</v>
      </c>
      <c r="Y135">
        <f t="shared" si="186"/>
        <v>12</v>
      </c>
      <c r="Z135">
        <f t="shared" si="187"/>
        <v>12</v>
      </c>
      <c r="AA135">
        <f t="shared" si="188"/>
        <v>12</v>
      </c>
      <c r="AB135">
        <f t="shared" si="189"/>
        <v>12</v>
      </c>
      <c r="AC135">
        <f t="shared" si="190"/>
        <v>12</v>
      </c>
      <c r="AD135">
        <f t="shared" si="191"/>
        <v>48</v>
      </c>
    </row>
    <row r="136" spans="1:30" ht="18.75" thickTop="1" x14ac:dyDescent="0.25">
      <c r="A136" s="201"/>
      <c r="B136" s="202" t="s">
        <v>44</v>
      </c>
      <c r="C136" s="202"/>
      <c r="D136" s="204"/>
      <c r="E136" s="202"/>
      <c r="F136" s="202"/>
      <c r="G136" s="202"/>
      <c r="H136" s="202"/>
      <c r="I136" s="202"/>
      <c r="J136" s="202"/>
      <c r="K136" s="202"/>
      <c r="L136" s="202"/>
      <c r="M136" s="202"/>
      <c r="N136" s="202"/>
      <c r="O136" s="202"/>
      <c r="P136" s="213"/>
    </row>
    <row r="137" spans="1:30" ht="15.75" x14ac:dyDescent="0.25">
      <c r="A137" s="165" t="s">
        <v>250</v>
      </c>
      <c r="B137" s="166" t="s">
        <v>251</v>
      </c>
      <c r="C137" s="167" t="s">
        <v>252</v>
      </c>
      <c r="D137" s="133">
        <v>80</v>
      </c>
      <c r="E137" s="134"/>
      <c r="F137" s="134"/>
      <c r="G137" s="134"/>
      <c r="H137" s="134"/>
      <c r="I137" s="134"/>
      <c r="J137" s="134"/>
      <c r="K137" s="134"/>
      <c r="L137" s="134"/>
      <c r="M137" s="134"/>
      <c r="N137" s="134"/>
      <c r="O137" s="134"/>
      <c r="P137" s="136"/>
      <c r="S137">
        <f t="shared" ref="S137:S138" si="194">$D137*E137</f>
        <v>0</v>
      </c>
      <c r="T137">
        <f t="shared" ref="T137:T138" si="195">$D137*F137</f>
        <v>0</v>
      </c>
      <c r="U137">
        <f t="shared" ref="U137:U138" si="196">$D137*G137</f>
        <v>0</v>
      </c>
      <c r="V137">
        <f t="shared" ref="V137:V138" si="197">$D137*H137</f>
        <v>0</v>
      </c>
      <c r="W137">
        <f t="shared" ref="W137:W138" si="198">$D137*I137</f>
        <v>0</v>
      </c>
      <c r="X137">
        <f t="shared" ref="X137:X138" si="199">$D137*J137</f>
        <v>0</v>
      </c>
      <c r="Y137">
        <f t="shared" ref="Y137:Y138" si="200">$D137*K137</f>
        <v>0</v>
      </c>
      <c r="Z137">
        <f t="shared" ref="Z137:Z138" si="201">$D137*L137</f>
        <v>0</v>
      </c>
      <c r="AA137">
        <f t="shared" ref="AA137:AA138" si="202">$D137*M137</f>
        <v>0</v>
      </c>
      <c r="AB137">
        <f t="shared" ref="AB137:AB138" si="203">$D137*N137</f>
        <v>0</v>
      </c>
      <c r="AC137">
        <f t="shared" ref="AC137:AC138" si="204">$D137*O137</f>
        <v>0</v>
      </c>
      <c r="AD137">
        <f t="shared" ref="AD137:AD138" si="205">$D137*P137</f>
        <v>0</v>
      </c>
    </row>
    <row r="138" spans="1:30" ht="16.5" thickBot="1" x14ac:dyDescent="0.3">
      <c r="A138" s="168" t="s">
        <v>253</v>
      </c>
      <c r="B138" s="169" t="s">
        <v>254</v>
      </c>
      <c r="C138" s="194" t="s">
        <v>252</v>
      </c>
      <c r="D138" s="198">
        <v>1</v>
      </c>
      <c r="E138" s="199">
        <v>10</v>
      </c>
      <c r="F138" s="199">
        <v>10</v>
      </c>
      <c r="G138" s="199">
        <v>10</v>
      </c>
      <c r="H138" s="199">
        <v>10</v>
      </c>
      <c r="I138" s="199">
        <v>10</v>
      </c>
      <c r="J138" s="199">
        <v>10</v>
      </c>
      <c r="K138" s="199">
        <v>10</v>
      </c>
      <c r="L138" s="199">
        <v>10</v>
      </c>
      <c r="M138" s="199">
        <v>10</v>
      </c>
      <c r="N138" s="199">
        <v>10</v>
      </c>
      <c r="O138" s="199">
        <v>10</v>
      </c>
      <c r="P138" s="200">
        <f t="shared" ref="P138" si="206">O138*D138</f>
        <v>10</v>
      </c>
      <c r="S138">
        <f t="shared" si="194"/>
        <v>10</v>
      </c>
      <c r="T138">
        <f t="shared" si="195"/>
        <v>10</v>
      </c>
      <c r="U138">
        <f t="shared" si="196"/>
        <v>10</v>
      </c>
      <c r="V138">
        <f t="shared" si="197"/>
        <v>10</v>
      </c>
      <c r="W138">
        <f t="shared" si="198"/>
        <v>10</v>
      </c>
      <c r="X138">
        <f t="shared" si="199"/>
        <v>10</v>
      </c>
      <c r="Y138">
        <f t="shared" si="200"/>
        <v>10</v>
      </c>
      <c r="Z138">
        <f t="shared" si="201"/>
        <v>10</v>
      </c>
      <c r="AA138">
        <f t="shared" si="202"/>
        <v>10</v>
      </c>
      <c r="AB138">
        <f t="shared" si="203"/>
        <v>10</v>
      </c>
      <c r="AC138">
        <f t="shared" si="204"/>
        <v>10</v>
      </c>
      <c r="AD138">
        <f t="shared" si="205"/>
        <v>10</v>
      </c>
    </row>
    <row r="139" spans="1:30" ht="18.75" thickTop="1" x14ac:dyDescent="0.25">
      <c r="A139" s="201"/>
      <c r="B139" s="202" t="s">
        <v>45</v>
      </c>
      <c r="C139" s="202"/>
      <c r="D139" s="204"/>
      <c r="E139" s="202"/>
      <c r="F139" s="202"/>
      <c r="G139" s="202"/>
      <c r="H139" s="202"/>
      <c r="I139" s="202"/>
      <c r="J139" s="202"/>
      <c r="K139" s="202"/>
      <c r="L139" s="202"/>
      <c r="M139" s="202"/>
      <c r="N139" s="202"/>
      <c r="O139" s="202"/>
      <c r="P139" s="213"/>
    </row>
    <row r="140" spans="1:30" ht="15.75" x14ac:dyDescent="0.25">
      <c r="A140" s="165" t="s">
        <v>255</v>
      </c>
      <c r="B140" s="166" t="s">
        <v>256</v>
      </c>
      <c r="C140" s="167" t="s">
        <v>257</v>
      </c>
      <c r="D140" s="133">
        <v>0.25</v>
      </c>
      <c r="E140" s="134">
        <v>100</v>
      </c>
      <c r="F140" s="134">
        <v>100</v>
      </c>
      <c r="G140" s="134">
        <v>100</v>
      </c>
      <c r="H140" s="134">
        <v>100</v>
      </c>
      <c r="I140" s="134">
        <v>100</v>
      </c>
      <c r="J140" s="134">
        <v>100</v>
      </c>
      <c r="K140" s="134">
        <v>100</v>
      </c>
      <c r="L140" s="134">
        <v>100</v>
      </c>
      <c r="M140" s="134">
        <v>100</v>
      </c>
      <c r="N140" s="134">
        <v>100</v>
      </c>
      <c r="O140" s="134">
        <v>100</v>
      </c>
      <c r="P140" s="136">
        <f t="shared" ref="P140:P142" si="207">O140*D140</f>
        <v>25</v>
      </c>
      <c r="S140">
        <f t="shared" ref="S140:S142" si="208">$D140*E140</f>
        <v>25</v>
      </c>
      <c r="T140">
        <f t="shared" ref="T140:T142" si="209">$D140*F140</f>
        <v>25</v>
      </c>
      <c r="U140">
        <f t="shared" ref="U140:U142" si="210">$D140*G140</f>
        <v>25</v>
      </c>
      <c r="V140">
        <f t="shared" ref="V140:V142" si="211">$D140*H140</f>
        <v>25</v>
      </c>
      <c r="W140">
        <f t="shared" ref="W140:W142" si="212">$D140*I140</f>
        <v>25</v>
      </c>
      <c r="X140">
        <f t="shared" ref="X140:X142" si="213">$D140*J140</f>
        <v>25</v>
      </c>
      <c r="Y140">
        <f t="shared" ref="Y140:Y142" si="214">$D140*K140</f>
        <v>25</v>
      </c>
      <c r="Z140">
        <f t="shared" ref="Z140:Z142" si="215">$D140*L140</f>
        <v>25</v>
      </c>
      <c r="AA140">
        <f t="shared" ref="AA140:AA142" si="216">$D140*M140</f>
        <v>25</v>
      </c>
      <c r="AB140">
        <f t="shared" ref="AB140:AB142" si="217">$D140*N140</f>
        <v>25</v>
      </c>
      <c r="AC140">
        <f t="shared" ref="AC140:AC142" si="218">$D140*O140</f>
        <v>25</v>
      </c>
      <c r="AD140">
        <f t="shared" ref="AD140:AD142" si="219">$D140*P140</f>
        <v>6.25</v>
      </c>
    </row>
    <row r="141" spans="1:30" ht="15.75" x14ac:dyDescent="0.25">
      <c r="A141" s="165" t="s">
        <v>258</v>
      </c>
      <c r="B141" s="166" t="s">
        <v>259</v>
      </c>
      <c r="C141" s="167" t="s">
        <v>257</v>
      </c>
      <c r="D141" s="133">
        <v>3</v>
      </c>
      <c r="E141" s="134">
        <v>1</v>
      </c>
      <c r="F141" s="134">
        <v>1</v>
      </c>
      <c r="G141" s="134">
        <v>1</v>
      </c>
      <c r="H141" s="134">
        <v>1</v>
      </c>
      <c r="I141" s="134">
        <v>1</v>
      </c>
      <c r="J141" s="134">
        <v>1</v>
      </c>
      <c r="K141" s="134">
        <v>1</v>
      </c>
      <c r="L141" s="134">
        <v>1</v>
      </c>
      <c r="M141" s="134">
        <v>1</v>
      </c>
      <c r="N141" s="134">
        <v>1</v>
      </c>
      <c r="O141" s="134">
        <v>1</v>
      </c>
      <c r="P141" s="136">
        <f t="shared" si="207"/>
        <v>3</v>
      </c>
      <c r="S141">
        <f t="shared" si="208"/>
        <v>3</v>
      </c>
      <c r="T141">
        <f t="shared" si="209"/>
        <v>3</v>
      </c>
      <c r="U141">
        <f t="shared" si="210"/>
        <v>3</v>
      </c>
      <c r="V141">
        <f t="shared" si="211"/>
        <v>3</v>
      </c>
      <c r="W141">
        <f t="shared" si="212"/>
        <v>3</v>
      </c>
      <c r="X141">
        <f t="shared" si="213"/>
        <v>3</v>
      </c>
      <c r="Y141">
        <f t="shared" si="214"/>
        <v>3</v>
      </c>
      <c r="Z141">
        <f t="shared" si="215"/>
        <v>3</v>
      </c>
      <c r="AA141">
        <f t="shared" si="216"/>
        <v>3</v>
      </c>
      <c r="AB141">
        <f t="shared" si="217"/>
        <v>3</v>
      </c>
      <c r="AC141">
        <f t="shared" si="218"/>
        <v>3</v>
      </c>
      <c r="AD141">
        <f t="shared" si="219"/>
        <v>9</v>
      </c>
    </row>
    <row r="142" spans="1:30" ht="16.5" thickBot="1" x14ac:dyDescent="0.3">
      <c r="A142" s="168" t="s">
        <v>260</v>
      </c>
      <c r="B142" s="169" t="s">
        <v>261</v>
      </c>
      <c r="C142" s="170" t="s">
        <v>257</v>
      </c>
      <c r="D142" s="198">
        <v>2</v>
      </c>
      <c r="E142" s="199">
        <v>1</v>
      </c>
      <c r="F142" s="199">
        <v>1</v>
      </c>
      <c r="G142" s="199">
        <v>1</v>
      </c>
      <c r="H142" s="199">
        <v>1</v>
      </c>
      <c r="I142" s="199">
        <v>1</v>
      </c>
      <c r="J142" s="199">
        <v>1</v>
      </c>
      <c r="K142" s="199">
        <v>1</v>
      </c>
      <c r="L142" s="199">
        <v>1</v>
      </c>
      <c r="M142" s="199">
        <v>1</v>
      </c>
      <c r="N142" s="199">
        <v>1</v>
      </c>
      <c r="O142" s="199">
        <v>1</v>
      </c>
      <c r="P142" s="200">
        <f t="shared" si="207"/>
        <v>2</v>
      </c>
      <c r="S142">
        <f t="shared" si="208"/>
        <v>2</v>
      </c>
      <c r="T142">
        <f t="shared" si="209"/>
        <v>2</v>
      </c>
      <c r="U142">
        <f t="shared" si="210"/>
        <v>2</v>
      </c>
      <c r="V142">
        <f t="shared" si="211"/>
        <v>2</v>
      </c>
      <c r="W142">
        <f t="shared" si="212"/>
        <v>2</v>
      </c>
      <c r="X142">
        <f t="shared" si="213"/>
        <v>2</v>
      </c>
      <c r="Y142">
        <f t="shared" si="214"/>
        <v>2</v>
      </c>
      <c r="Z142">
        <f t="shared" si="215"/>
        <v>2</v>
      </c>
      <c r="AA142">
        <f t="shared" si="216"/>
        <v>2</v>
      </c>
      <c r="AB142">
        <f t="shared" si="217"/>
        <v>2</v>
      </c>
      <c r="AC142">
        <f t="shared" si="218"/>
        <v>2</v>
      </c>
      <c r="AD142">
        <f t="shared" si="219"/>
        <v>4</v>
      </c>
    </row>
    <row r="143" spans="1:30" ht="18.75" thickTop="1" x14ac:dyDescent="0.25">
      <c r="A143" s="211"/>
      <c r="B143" s="202" t="s">
        <v>46</v>
      </c>
      <c r="C143" s="203"/>
      <c r="D143" s="204"/>
      <c r="E143" s="202"/>
      <c r="F143" s="202"/>
      <c r="G143" s="202"/>
      <c r="H143" s="202"/>
      <c r="I143" s="202"/>
      <c r="J143" s="202"/>
      <c r="K143" s="202"/>
      <c r="L143" s="202"/>
      <c r="M143" s="202"/>
      <c r="N143" s="202"/>
      <c r="O143" s="202"/>
      <c r="P143" s="213"/>
    </row>
    <row r="144" spans="1:30" ht="15.75" x14ac:dyDescent="0.25">
      <c r="A144" s="171" t="s">
        <v>262</v>
      </c>
      <c r="B144" s="172" t="s">
        <v>263</v>
      </c>
      <c r="C144" s="164" t="s">
        <v>264</v>
      </c>
      <c r="D144" s="133">
        <v>4</v>
      </c>
      <c r="E144" s="134">
        <v>1</v>
      </c>
      <c r="F144" s="134">
        <v>1</v>
      </c>
      <c r="G144" s="134">
        <v>1</v>
      </c>
      <c r="H144" s="134">
        <v>1</v>
      </c>
      <c r="I144" s="134">
        <v>1</v>
      </c>
      <c r="J144" s="134">
        <v>1</v>
      </c>
      <c r="K144" s="134">
        <v>1</v>
      </c>
      <c r="L144" s="134">
        <v>1</v>
      </c>
      <c r="M144" s="134">
        <v>1</v>
      </c>
      <c r="N144" s="134">
        <v>1</v>
      </c>
      <c r="O144" s="134">
        <v>1</v>
      </c>
      <c r="P144" s="136">
        <f t="shared" ref="P144:P145" si="220">O144*D144</f>
        <v>4</v>
      </c>
      <c r="S144">
        <f t="shared" ref="S144:S156" si="221">$D144*E144</f>
        <v>4</v>
      </c>
      <c r="T144">
        <f t="shared" ref="T144:T156" si="222">$D144*F144</f>
        <v>4</v>
      </c>
      <c r="U144">
        <f t="shared" ref="U144:U156" si="223">$D144*G144</f>
        <v>4</v>
      </c>
      <c r="V144">
        <f t="shared" ref="V144:V156" si="224">$D144*H144</f>
        <v>4</v>
      </c>
      <c r="W144">
        <f t="shared" ref="W144:W156" si="225">$D144*I144</f>
        <v>4</v>
      </c>
      <c r="X144">
        <f t="shared" ref="X144:X156" si="226">$D144*J144</f>
        <v>4</v>
      </c>
      <c r="Y144">
        <f t="shared" ref="Y144:Y156" si="227">$D144*K144</f>
        <v>4</v>
      </c>
      <c r="Z144">
        <f t="shared" ref="Z144:Z156" si="228">$D144*L144</f>
        <v>4</v>
      </c>
      <c r="AA144">
        <f t="shared" ref="AA144:AA156" si="229">$D144*M144</f>
        <v>4</v>
      </c>
      <c r="AB144">
        <f t="shared" ref="AB144:AB156" si="230">$D144*N144</f>
        <v>4</v>
      </c>
      <c r="AC144">
        <f t="shared" ref="AC144:AC156" si="231">$D144*O144</f>
        <v>4</v>
      </c>
      <c r="AD144">
        <f t="shared" ref="AD144:AD156" si="232">$D144*P144</f>
        <v>16</v>
      </c>
    </row>
    <row r="145" spans="1:30" ht="15.75" x14ac:dyDescent="0.25">
      <c r="A145" s="171" t="s">
        <v>265</v>
      </c>
      <c r="B145" s="172" t="s">
        <v>266</v>
      </c>
      <c r="C145" s="164" t="s">
        <v>267</v>
      </c>
      <c r="D145" s="133">
        <v>0.5</v>
      </c>
      <c r="E145" s="134">
        <v>5</v>
      </c>
      <c r="F145" s="134">
        <v>5</v>
      </c>
      <c r="G145" s="134">
        <v>5</v>
      </c>
      <c r="H145" s="134">
        <v>5</v>
      </c>
      <c r="I145" s="134">
        <v>5</v>
      </c>
      <c r="J145" s="134">
        <v>5</v>
      </c>
      <c r="K145" s="134">
        <v>5</v>
      </c>
      <c r="L145" s="134">
        <v>5</v>
      </c>
      <c r="M145" s="134">
        <v>5</v>
      </c>
      <c r="N145" s="134">
        <v>5</v>
      </c>
      <c r="O145" s="134">
        <v>5</v>
      </c>
      <c r="P145" s="136">
        <f t="shared" si="220"/>
        <v>2.5</v>
      </c>
      <c r="S145">
        <f t="shared" si="221"/>
        <v>2.5</v>
      </c>
      <c r="T145">
        <f t="shared" si="222"/>
        <v>2.5</v>
      </c>
      <c r="U145">
        <f t="shared" si="223"/>
        <v>2.5</v>
      </c>
      <c r="V145">
        <f t="shared" si="224"/>
        <v>2.5</v>
      </c>
      <c r="W145">
        <f t="shared" si="225"/>
        <v>2.5</v>
      </c>
      <c r="X145">
        <f t="shared" si="226"/>
        <v>2.5</v>
      </c>
      <c r="Y145">
        <f t="shared" si="227"/>
        <v>2.5</v>
      </c>
      <c r="Z145">
        <f t="shared" si="228"/>
        <v>2.5</v>
      </c>
      <c r="AA145">
        <f t="shared" si="229"/>
        <v>2.5</v>
      </c>
      <c r="AB145">
        <f t="shared" si="230"/>
        <v>2.5</v>
      </c>
      <c r="AC145">
        <f t="shared" si="231"/>
        <v>2.5</v>
      </c>
      <c r="AD145">
        <f t="shared" si="232"/>
        <v>1.25</v>
      </c>
    </row>
    <row r="146" spans="1:30" ht="15.75" x14ac:dyDescent="0.25">
      <c r="A146" s="173" t="s">
        <v>268</v>
      </c>
      <c r="B146" s="174" t="s">
        <v>269</v>
      </c>
      <c r="C146" s="167" t="s">
        <v>270</v>
      </c>
      <c r="D146" s="133">
        <v>0.25</v>
      </c>
      <c r="E146" s="134"/>
      <c r="F146" s="134"/>
      <c r="G146" s="134"/>
      <c r="H146" s="134"/>
      <c r="I146" s="134"/>
      <c r="J146" s="134"/>
      <c r="K146" s="134"/>
      <c r="L146" s="134"/>
      <c r="M146" s="134"/>
      <c r="N146" s="134"/>
      <c r="O146" s="134"/>
      <c r="P146" s="136"/>
      <c r="S146">
        <f t="shared" si="221"/>
        <v>0</v>
      </c>
      <c r="T146">
        <f t="shared" si="222"/>
        <v>0</v>
      </c>
      <c r="U146">
        <f t="shared" si="223"/>
        <v>0</v>
      </c>
      <c r="V146">
        <f t="shared" si="224"/>
        <v>0</v>
      </c>
      <c r="W146">
        <f t="shared" si="225"/>
        <v>0</v>
      </c>
      <c r="X146">
        <f t="shared" si="226"/>
        <v>0</v>
      </c>
      <c r="Y146">
        <f t="shared" si="227"/>
        <v>0</v>
      </c>
      <c r="Z146">
        <f t="shared" si="228"/>
        <v>0</v>
      </c>
      <c r="AA146">
        <f t="shared" si="229"/>
        <v>0</v>
      </c>
      <c r="AB146">
        <f t="shared" si="230"/>
        <v>0</v>
      </c>
      <c r="AC146">
        <f t="shared" si="231"/>
        <v>0</v>
      </c>
      <c r="AD146">
        <f t="shared" si="232"/>
        <v>0</v>
      </c>
    </row>
    <row r="147" spans="1:30" ht="15.75" x14ac:dyDescent="0.25">
      <c r="A147" s="171" t="s">
        <v>271</v>
      </c>
      <c r="B147" s="172" t="s">
        <v>272</v>
      </c>
      <c r="C147" s="164" t="s">
        <v>273</v>
      </c>
      <c r="D147" s="133">
        <v>1</v>
      </c>
      <c r="E147" s="134">
        <v>10</v>
      </c>
      <c r="F147" s="134">
        <v>10</v>
      </c>
      <c r="G147" s="134">
        <v>10</v>
      </c>
      <c r="H147" s="134">
        <v>10</v>
      </c>
      <c r="I147" s="134">
        <v>10</v>
      </c>
      <c r="J147" s="134">
        <v>10</v>
      </c>
      <c r="K147" s="134">
        <v>10</v>
      </c>
      <c r="L147" s="134">
        <v>10</v>
      </c>
      <c r="M147" s="134">
        <v>10</v>
      </c>
      <c r="N147" s="134">
        <v>10</v>
      </c>
      <c r="O147" s="134">
        <v>10</v>
      </c>
      <c r="P147" s="200">
        <f t="shared" ref="P147" si="233">O147*D147</f>
        <v>10</v>
      </c>
      <c r="S147">
        <f t="shared" si="221"/>
        <v>10</v>
      </c>
      <c r="T147">
        <f t="shared" si="222"/>
        <v>10</v>
      </c>
      <c r="U147">
        <f t="shared" si="223"/>
        <v>10</v>
      </c>
      <c r="V147">
        <f t="shared" si="224"/>
        <v>10</v>
      </c>
      <c r="W147">
        <f t="shared" si="225"/>
        <v>10</v>
      </c>
      <c r="X147">
        <f t="shared" si="226"/>
        <v>10</v>
      </c>
      <c r="Y147">
        <f t="shared" si="227"/>
        <v>10</v>
      </c>
      <c r="Z147">
        <f t="shared" si="228"/>
        <v>10</v>
      </c>
      <c r="AA147">
        <f t="shared" si="229"/>
        <v>10</v>
      </c>
      <c r="AB147">
        <f t="shared" si="230"/>
        <v>10</v>
      </c>
      <c r="AC147">
        <f t="shared" si="231"/>
        <v>10</v>
      </c>
      <c r="AD147">
        <f t="shared" si="232"/>
        <v>10</v>
      </c>
    </row>
    <row r="148" spans="1:30" ht="15.75" x14ac:dyDescent="0.25">
      <c r="A148" s="173" t="s">
        <v>274</v>
      </c>
      <c r="B148" s="174" t="s">
        <v>275</v>
      </c>
      <c r="C148" s="167" t="s">
        <v>276</v>
      </c>
      <c r="D148" s="133">
        <v>1</v>
      </c>
      <c r="E148" s="134"/>
      <c r="F148" s="134"/>
      <c r="G148" s="134"/>
      <c r="H148" s="134"/>
      <c r="I148" s="134"/>
      <c r="J148" s="134"/>
      <c r="K148" s="134"/>
      <c r="L148" s="134"/>
      <c r="M148" s="134"/>
      <c r="N148" s="134"/>
      <c r="O148" s="134"/>
      <c r="P148" s="136"/>
      <c r="S148">
        <f t="shared" si="221"/>
        <v>0</v>
      </c>
      <c r="T148">
        <f t="shared" si="222"/>
        <v>0</v>
      </c>
      <c r="U148">
        <f t="shared" si="223"/>
        <v>0</v>
      </c>
      <c r="V148">
        <f t="shared" si="224"/>
        <v>0</v>
      </c>
      <c r="W148">
        <f t="shared" si="225"/>
        <v>0</v>
      </c>
      <c r="X148">
        <f t="shared" si="226"/>
        <v>0</v>
      </c>
      <c r="Y148">
        <f t="shared" si="227"/>
        <v>0</v>
      </c>
      <c r="Z148">
        <f t="shared" si="228"/>
        <v>0</v>
      </c>
      <c r="AA148">
        <f t="shared" si="229"/>
        <v>0</v>
      </c>
      <c r="AB148">
        <f t="shared" si="230"/>
        <v>0</v>
      </c>
      <c r="AC148">
        <f t="shared" si="231"/>
        <v>0</v>
      </c>
      <c r="AD148">
        <f t="shared" si="232"/>
        <v>0</v>
      </c>
    </row>
    <row r="149" spans="1:30" ht="15.75" x14ac:dyDescent="0.25">
      <c r="A149" s="171" t="s">
        <v>277</v>
      </c>
      <c r="B149" s="174" t="s">
        <v>278</v>
      </c>
      <c r="C149" s="167" t="s">
        <v>267</v>
      </c>
      <c r="D149" s="133">
        <v>1</v>
      </c>
      <c r="E149" s="134"/>
      <c r="F149" s="134"/>
      <c r="G149" s="134"/>
      <c r="H149" s="134"/>
      <c r="I149" s="134"/>
      <c r="J149" s="134"/>
      <c r="K149" s="134"/>
      <c r="L149" s="134"/>
      <c r="M149" s="134"/>
      <c r="N149" s="134"/>
      <c r="O149" s="134"/>
      <c r="P149" s="136"/>
      <c r="S149">
        <f t="shared" si="221"/>
        <v>0</v>
      </c>
      <c r="T149">
        <f t="shared" si="222"/>
        <v>0</v>
      </c>
      <c r="U149">
        <f t="shared" si="223"/>
        <v>0</v>
      </c>
      <c r="V149">
        <f t="shared" si="224"/>
        <v>0</v>
      </c>
      <c r="W149">
        <f t="shared" si="225"/>
        <v>0</v>
      </c>
      <c r="X149">
        <f t="shared" si="226"/>
        <v>0</v>
      </c>
      <c r="Y149">
        <f t="shared" si="227"/>
        <v>0</v>
      </c>
      <c r="Z149">
        <f t="shared" si="228"/>
        <v>0</v>
      </c>
      <c r="AA149">
        <f t="shared" si="229"/>
        <v>0</v>
      </c>
      <c r="AB149">
        <f t="shared" si="230"/>
        <v>0</v>
      </c>
      <c r="AC149">
        <f t="shared" si="231"/>
        <v>0</v>
      </c>
      <c r="AD149">
        <f t="shared" si="232"/>
        <v>0</v>
      </c>
    </row>
    <row r="150" spans="1:30" ht="15.75" x14ac:dyDescent="0.25">
      <c r="A150" s="173" t="s">
        <v>279</v>
      </c>
      <c r="B150" s="174" t="s">
        <v>280</v>
      </c>
      <c r="C150" s="167" t="s">
        <v>270</v>
      </c>
      <c r="D150" s="133">
        <v>1</v>
      </c>
      <c r="E150" s="134"/>
      <c r="F150" s="134"/>
      <c r="G150" s="134"/>
      <c r="H150" s="134"/>
      <c r="I150" s="134"/>
      <c r="J150" s="134"/>
      <c r="K150" s="134"/>
      <c r="L150" s="134"/>
      <c r="M150" s="134"/>
      <c r="N150" s="134"/>
      <c r="O150" s="134"/>
      <c r="P150" s="136"/>
      <c r="S150">
        <f t="shared" si="221"/>
        <v>0</v>
      </c>
      <c r="T150">
        <f t="shared" si="222"/>
        <v>0</v>
      </c>
      <c r="U150">
        <f t="shared" si="223"/>
        <v>0</v>
      </c>
      <c r="V150">
        <f t="shared" si="224"/>
        <v>0</v>
      </c>
      <c r="W150">
        <f t="shared" si="225"/>
        <v>0</v>
      </c>
      <c r="X150">
        <f t="shared" si="226"/>
        <v>0</v>
      </c>
      <c r="Y150">
        <f t="shared" si="227"/>
        <v>0</v>
      </c>
      <c r="Z150">
        <f t="shared" si="228"/>
        <v>0</v>
      </c>
      <c r="AA150">
        <f t="shared" si="229"/>
        <v>0</v>
      </c>
      <c r="AB150">
        <f t="shared" si="230"/>
        <v>0</v>
      </c>
      <c r="AC150">
        <f t="shared" si="231"/>
        <v>0</v>
      </c>
      <c r="AD150">
        <f t="shared" si="232"/>
        <v>0</v>
      </c>
    </row>
    <row r="151" spans="1:30" ht="15.75" x14ac:dyDescent="0.25">
      <c r="A151" s="171" t="s">
        <v>281</v>
      </c>
      <c r="B151" s="174" t="s">
        <v>282</v>
      </c>
      <c r="C151" s="167" t="s">
        <v>264</v>
      </c>
      <c r="D151" s="133">
        <v>4</v>
      </c>
      <c r="E151" s="134"/>
      <c r="F151" s="134"/>
      <c r="G151" s="134"/>
      <c r="H151" s="134"/>
      <c r="I151" s="134"/>
      <c r="J151" s="134"/>
      <c r="K151" s="134"/>
      <c r="L151" s="134"/>
      <c r="M151" s="134"/>
      <c r="N151" s="134"/>
      <c r="O151" s="134"/>
      <c r="P151" s="136"/>
      <c r="S151">
        <f t="shared" si="221"/>
        <v>0</v>
      </c>
      <c r="T151">
        <f t="shared" si="222"/>
        <v>0</v>
      </c>
      <c r="U151">
        <f t="shared" si="223"/>
        <v>0</v>
      </c>
      <c r="V151">
        <f t="shared" si="224"/>
        <v>0</v>
      </c>
      <c r="W151">
        <f t="shared" si="225"/>
        <v>0</v>
      </c>
      <c r="X151">
        <f t="shared" si="226"/>
        <v>0</v>
      </c>
      <c r="Y151">
        <f t="shared" si="227"/>
        <v>0</v>
      </c>
      <c r="Z151">
        <f t="shared" si="228"/>
        <v>0</v>
      </c>
      <c r="AA151">
        <f t="shared" si="229"/>
        <v>0</v>
      </c>
      <c r="AB151">
        <f t="shared" si="230"/>
        <v>0</v>
      </c>
      <c r="AC151">
        <f t="shared" si="231"/>
        <v>0</v>
      </c>
      <c r="AD151">
        <f t="shared" si="232"/>
        <v>0</v>
      </c>
    </row>
    <row r="152" spans="1:30" ht="15.75" x14ac:dyDescent="0.25">
      <c r="A152" s="173" t="s">
        <v>283</v>
      </c>
      <c r="B152" s="174" t="s">
        <v>284</v>
      </c>
      <c r="C152" s="167" t="s">
        <v>285</v>
      </c>
      <c r="D152" s="133">
        <v>1</v>
      </c>
      <c r="E152" s="134">
        <v>1</v>
      </c>
      <c r="F152" s="134">
        <v>1</v>
      </c>
      <c r="G152" s="134">
        <v>1</v>
      </c>
      <c r="H152" s="134">
        <v>1</v>
      </c>
      <c r="I152" s="134">
        <v>1</v>
      </c>
      <c r="J152" s="134">
        <v>1</v>
      </c>
      <c r="K152" s="134">
        <v>1</v>
      </c>
      <c r="L152" s="134">
        <v>1</v>
      </c>
      <c r="M152" s="134">
        <v>1</v>
      </c>
      <c r="N152" s="134">
        <v>1</v>
      </c>
      <c r="O152" s="134">
        <v>1</v>
      </c>
      <c r="P152" s="200">
        <f t="shared" ref="P152" si="234">O152*D152</f>
        <v>1</v>
      </c>
      <c r="S152">
        <f t="shared" si="221"/>
        <v>1</v>
      </c>
      <c r="T152">
        <f t="shared" si="222"/>
        <v>1</v>
      </c>
      <c r="U152">
        <f t="shared" si="223"/>
        <v>1</v>
      </c>
      <c r="V152">
        <f t="shared" si="224"/>
        <v>1</v>
      </c>
      <c r="W152">
        <f t="shared" si="225"/>
        <v>1</v>
      </c>
      <c r="X152">
        <f t="shared" si="226"/>
        <v>1</v>
      </c>
      <c r="Y152">
        <f t="shared" si="227"/>
        <v>1</v>
      </c>
      <c r="Z152">
        <f t="shared" si="228"/>
        <v>1</v>
      </c>
      <c r="AA152">
        <f t="shared" si="229"/>
        <v>1</v>
      </c>
      <c r="AB152">
        <f t="shared" si="230"/>
        <v>1</v>
      </c>
      <c r="AC152">
        <f t="shared" si="231"/>
        <v>1</v>
      </c>
      <c r="AD152">
        <f t="shared" si="232"/>
        <v>1</v>
      </c>
    </row>
    <row r="153" spans="1:30" ht="15.75" x14ac:dyDescent="0.25">
      <c r="A153" s="171" t="s">
        <v>286</v>
      </c>
      <c r="B153" s="174" t="s">
        <v>287</v>
      </c>
      <c r="C153" s="167" t="s">
        <v>285</v>
      </c>
      <c r="D153" s="133">
        <v>0.25</v>
      </c>
      <c r="E153" s="134"/>
      <c r="F153" s="134"/>
      <c r="G153" s="134"/>
      <c r="H153" s="134"/>
      <c r="I153" s="134"/>
      <c r="J153" s="134"/>
      <c r="K153" s="134"/>
      <c r="L153" s="134"/>
      <c r="M153" s="134"/>
      <c r="N153" s="134"/>
      <c r="O153" s="134"/>
      <c r="P153" s="136"/>
      <c r="S153">
        <f t="shared" si="221"/>
        <v>0</v>
      </c>
      <c r="T153">
        <f t="shared" si="222"/>
        <v>0</v>
      </c>
      <c r="U153">
        <f t="shared" si="223"/>
        <v>0</v>
      </c>
      <c r="V153">
        <f t="shared" si="224"/>
        <v>0</v>
      </c>
      <c r="W153">
        <f t="shared" si="225"/>
        <v>0</v>
      </c>
      <c r="X153">
        <f t="shared" si="226"/>
        <v>0</v>
      </c>
      <c r="Y153">
        <f t="shared" si="227"/>
        <v>0</v>
      </c>
      <c r="Z153">
        <f t="shared" si="228"/>
        <v>0</v>
      </c>
      <c r="AA153">
        <f t="shared" si="229"/>
        <v>0</v>
      </c>
      <c r="AB153">
        <f t="shared" si="230"/>
        <v>0</v>
      </c>
      <c r="AC153">
        <f t="shared" si="231"/>
        <v>0</v>
      </c>
      <c r="AD153">
        <f t="shared" si="232"/>
        <v>0</v>
      </c>
    </row>
    <row r="154" spans="1:30" ht="15.75" x14ac:dyDescent="0.25">
      <c r="A154" s="173" t="s">
        <v>288</v>
      </c>
      <c r="B154" s="174" t="s">
        <v>289</v>
      </c>
      <c r="C154" s="167" t="s">
        <v>290</v>
      </c>
      <c r="D154" s="133">
        <v>8</v>
      </c>
      <c r="E154" s="134"/>
      <c r="F154" s="134"/>
      <c r="G154" s="134"/>
      <c r="H154" s="134"/>
      <c r="I154" s="134"/>
      <c r="J154" s="134"/>
      <c r="K154" s="134"/>
      <c r="L154" s="134"/>
      <c r="M154" s="134"/>
      <c r="N154" s="134"/>
      <c r="O154" s="134"/>
      <c r="P154" s="136"/>
      <c r="S154">
        <f t="shared" si="221"/>
        <v>0</v>
      </c>
      <c r="T154">
        <f t="shared" si="222"/>
        <v>0</v>
      </c>
      <c r="U154">
        <f t="shared" si="223"/>
        <v>0</v>
      </c>
      <c r="V154">
        <f t="shared" si="224"/>
        <v>0</v>
      </c>
      <c r="W154">
        <f t="shared" si="225"/>
        <v>0</v>
      </c>
      <c r="X154">
        <f t="shared" si="226"/>
        <v>0</v>
      </c>
      <c r="Y154">
        <f t="shared" si="227"/>
        <v>0</v>
      </c>
      <c r="Z154">
        <f t="shared" si="228"/>
        <v>0</v>
      </c>
      <c r="AA154">
        <f t="shared" si="229"/>
        <v>0</v>
      </c>
      <c r="AB154">
        <f t="shared" si="230"/>
        <v>0</v>
      </c>
      <c r="AC154">
        <f t="shared" si="231"/>
        <v>0</v>
      </c>
      <c r="AD154">
        <f t="shared" si="232"/>
        <v>0</v>
      </c>
    </row>
    <row r="155" spans="1:30" ht="15.75" x14ac:dyDescent="0.25">
      <c r="A155" s="171" t="s">
        <v>291</v>
      </c>
      <c r="B155" s="174" t="s">
        <v>292</v>
      </c>
      <c r="C155" s="167" t="s">
        <v>267</v>
      </c>
      <c r="D155" s="133">
        <v>2</v>
      </c>
      <c r="E155" s="134"/>
      <c r="F155" s="134"/>
      <c r="G155" s="134"/>
      <c r="H155" s="134"/>
      <c r="I155" s="134"/>
      <c r="J155" s="134"/>
      <c r="K155" s="134"/>
      <c r="L155" s="134"/>
      <c r="M155" s="134"/>
      <c r="N155" s="134"/>
      <c r="O155" s="134"/>
      <c r="P155" s="136"/>
      <c r="S155">
        <f t="shared" si="221"/>
        <v>0</v>
      </c>
      <c r="T155">
        <f t="shared" si="222"/>
        <v>0</v>
      </c>
      <c r="U155">
        <f t="shared" si="223"/>
        <v>0</v>
      </c>
      <c r="V155">
        <f t="shared" si="224"/>
        <v>0</v>
      </c>
      <c r="W155">
        <f t="shared" si="225"/>
        <v>0</v>
      </c>
      <c r="X155">
        <f t="shared" si="226"/>
        <v>0</v>
      </c>
      <c r="Y155">
        <f t="shared" si="227"/>
        <v>0</v>
      </c>
      <c r="Z155">
        <f t="shared" si="228"/>
        <v>0</v>
      </c>
      <c r="AA155">
        <f t="shared" si="229"/>
        <v>0</v>
      </c>
      <c r="AB155">
        <f t="shared" si="230"/>
        <v>0</v>
      </c>
      <c r="AC155">
        <f t="shared" si="231"/>
        <v>0</v>
      </c>
      <c r="AD155">
        <f t="shared" si="232"/>
        <v>0</v>
      </c>
    </row>
    <row r="156" spans="1:30" ht="16.5" thickBot="1" x14ac:dyDescent="0.3">
      <c r="A156" s="216" t="s">
        <v>293</v>
      </c>
      <c r="B156" s="217" t="s">
        <v>294</v>
      </c>
      <c r="C156" s="179" t="s">
        <v>270</v>
      </c>
      <c r="D156" s="131">
        <v>1</v>
      </c>
      <c r="E156" s="132"/>
      <c r="F156" s="132"/>
      <c r="G156" s="132"/>
      <c r="H156" s="132"/>
      <c r="I156" s="132"/>
      <c r="J156" s="132"/>
      <c r="K156" s="132"/>
      <c r="L156" s="132"/>
      <c r="M156" s="132"/>
      <c r="N156" s="132"/>
      <c r="O156" s="132"/>
      <c r="P156" s="135"/>
      <c r="S156">
        <f t="shared" si="221"/>
        <v>0</v>
      </c>
      <c r="T156">
        <f t="shared" si="222"/>
        <v>0</v>
      </c>
      <c r="U156">
        <f t="shared" si="223"/>
        <v>0</v>
      </c>
      <c r="V156">
        <f t="shared" si="224"/>
        <v>0</v>
      </c>
      <c r="W156">
        <f t="shared" si="225"/>
        <v>0</v>
      </c>
      <c r="X156">
        <f t="shared" si="226"/>
        <v>0</v>
      </c>
      <c r="Y156">
        <f t="shared" si="227"/>
        <v>0</v>
      </c>
      <c r="Z156">
        <f t="shared" si="228"/>
        <v>0</v>
      </c>
      <c r="AA156">
        <f t="shared" si="229"/>
        <v>0</v>
      </c>
      <c r="AB156">
        <f t="shared" si="230"/>
        <v>0</v>
      </c>
      <c r="AC156">
        <f t="shared" si="231"/>
        <v>0</v>
      </c>
      <c r="AD156">
        <f t="shared" si="232"/>
        <v>0</v>
      </c>
    </row>
    <row r="157" spans="1:30" ht="46.5" customHeight="1" thickTop="1" thickBot="1" x14ac:dyDescent="0.55000000000000004">
      <c r="A157" s="456"/>
      <c r="B157" s="453"/>
      <c r="C157" s="453"/>
      <c r="D157" s="453"/>
      <c r="E157" s="463"/>
      <c r="F157" s="454" t="s">
        <v>441</v>
      </c>
      <c r="G157" s="453"/>
      <c r="H157" s="453"/>
      <c r="I157" s="453"/>
      <c r="J157" s="453"/>
      <c r="K157" s="453"/>
      <c r="L157" s="453"/>
      <c r="M157" s="453"/>
      <c r="N157" s="453"/>
      <c r="O157" s="453"/>
      <c r="P157" s="455"/>
    </row>
    <row r="158" spans="1:30" ht="18.75" thickBot="1" x14ac:dyDescent="0.3">
      <c r="A158" s="449"/>
      <c r="B158" s="117"/>
      <c r="C158" s="117"/>
      <c r="D158" s="450"/>
      <c r="E158" s="102" t="s">
        <v>222</v>
      </c>
      <c r="F158" s="98"/>
      <c r="G158" s="98"/>
      <c r="H158" s="98"/>
      <c r="I158" s="98"/>
      <c r="J158" s="98"/>
      <c r="K158" s="98"/>
      <c r="L158" s="98"/>
      <c r="M158" s="98"/>
      <c r="N158" s="98"/>
      <c r="O158" s="105"/>
      <c r="P158" s="106"/>
    </row>
    <row r="159" spans="1:30" ht="80.25" thickBot="1" x14ac:dyDescent="0.35">
      <c r="A159" s="129" t="s">
        <v>229</v>
      </c>
      <c r="B159" s="118" t="s">
        <v>152</v>
      </c>
      <c r="C159" s="118" t="s">
        <v>99</v>
      </c>
      <c r="D159" s="219" t="s">
        <v>225</v>
      </c>
      <c r="E159" s="120">
        <v>2018</v>
      </c>
      <c r="F159" s="120">
        <v>2019</v>
      </c>
      <c r="G159" s="120">
        <v>2020</v>
      </c>
      <c r="H159" s="120">
        <v>2021</v>
      </c>
      <c r="I159" s="120">
        <v>2022</v>
      </c>
      <c r="J159" s="120">
        <v>2023</v>
      </c>
      <c r="K159" s="120">
        <v>2024</v>
      </c>
      <c r="L159" s="120">
        <v>2025</v>
      </c>
      <c r="M159" s="120">
        <v>2026</v>
      </c>
      <c r="N159" s="120">
        <v>2027</v>
      </c>
      <c r="O159" s="121" t="s">
        <v>223</v>
      </c>
      <c r="P159" s="122" t="s">
        <v>224</v>
      </c>
      <c r="S159" s="220">
        <v>2012</v>
      </c>
      <c r="T159" s="120">
        <v>2013</v>
      </c>
      <c r="U159" s="120">
        <v>2014</v>
      </c>
      <c r="V159" s="120">
        <v>2015</v>
      </c>
      <c r="W159" s="120">
        <v>2016</v>
      </c>
      <c r="X159" s="120">
        <v>2017</v>
      </c>
      <c r="Y159" s="120">
        <v>2018</v>
      </c>
      <c r="Z159" s="120">
        <v>2019</v>
      </c>
      <c r="AA159" s="120">
        <v>2020</v>
      </c>
      <c r="AB159" s="120">
        <v>2021</v>
      </c>
      <c r="AC159" s="121" t="s">
        <v>223</v>
      </c>
      <c r="AD159" s="122" t="s">
        <v>224</v>
      </c>
    </row>
    <row r="160" spans="1:30" ht="15.75" x14ac:dyDescent="0.25">
      <c r="A160" s="173" t="s">
        <v>301</v>
      </c>
      <c r="B160" s="174" t="s">
        <v>302</v>
      </c>
      <c r="C160" s="167" t="s">
        <v>270</v>
      </c>
      <c r="D160" s="133">
        <v>4</v>
      </c>
      <c r="E160" s="134"/>
      <c r="F160" s="134"/>
      <c r="G160" s="134"/>
      <c r="H160" s="134"/>
      <c r="I160" s="134"/>
      <c r="J160" s="134"/>
      <c r="K160" s="134"/>
      <c r="L160" s="134"/>
      <c r="M160" s="134"/>
      <c r="N160" s="134"/>
      <c r="O160" s="134"/>
      <c r="P160" s="136"/>
      <c r="S160">
        <f t="shared" ref="S160:S169" si="235">$D160*E160</f>
        <v>0</v>
      </c>
      <c r="T160">
        <f t="shared" ref="T160:T169" si="236">$D160*F160</f>
        <v>0</v>
      </c>
      <c r="U160">
        <f t="shared" ref="U160:U169" si="237">$D160*G160</f>
        <v>0</v>
      </c>
      <c r="V160">
        <f t="shared" ref="V160:V169" si="238">$D160*H160</f>
        <v>0</v>
      </c>
      <c r="W160">
        <f t="shared" ref="W160:W169" si="239">$D160*I160</f>
        <v>0</v>
      </c>
      <c r="X160">
        <f t="shared" ref="X160:X169" si="240">$D160*J160</f>
        <v>0</v>
      </c>
      <c r="Y160">
        <f t="shared" ref="Y160:Y169" si="241">$D160*K160</f>
        <v>0</v>
      </c>
      <c r="Z160">
        <f t="shared" ref="Z160:Z169" si="242">$D160*L160</f>
        <v>0</v>
      </c>
      <c r="AA160">
        <f t="shared" ref="AA160:AA169" si="243">$D160*M160</f>
        <v>0</v>
      </c>
      <c r="AB160">
        <f t="shared" ref="AB160:AB169" si="244">$D160*N160</f>
        <v>0</v>
      </c>
      <c r="AC160">
        <f t="shared" ref="AC160:AC169" si="245">$D160*O160</f>
        <v>0</v>
      </c>
      <c r="AD160">
        <f t="shared" ref="AD160:AD169" si="246">$D160*P160</f>
        <v>0</v>
      </c>
    </row>
    <row r="161" spans="1:30" ht="15.75" x14ac:dyDescent="0.25">
      <c r="A161" s="171" t="s">
        <v>303</v>
      </c>
      <c r="B161" s="174" t="s">
        <v>304</v>
      </c>
      <c r="C161" s="167" t="s">
        <v>267</v>
      </c>
      <c r="D161" s="133">
        <v>1</v>
      </c>
      <c r="E161" s="134"/>
      <c r="F161" s="134"/>
      <c r="G161" s="134"/>
      <c r="H161" s="134"/>
      <c r="I161" s="134"/>
      <c r="J161" s="134"/>
      <c r="K161" s="134"/>
      <c r="L161" s="134"/>
      <c r="M161" s="134"/>
      <c r="N161" s="134"/>
      <c r="O161" s="134"/>
      <c r="P161" s="136"/>
      <c r="S161">
        <f t="shared" si="235"/>
        <v>0</v>
      </c>
      <c r="T161">
        <f t="shared" si="236"/>
        <v>0</v>
      </c>
      <c r="U161">
        <f t="shared" si="237"/>
        <v>0</v>
      </c>
      <c r="V161">
        <f t="shared" si="238"/>
        <v>0</v>
      </c>
      <c r="W161">
        <f t="shared" si="239"/>
        <v>0</v>
      </c>
      <c r="X161">
        <f t="shared" si="240"/>
        <v>0</v>
      </c>
      <c r="Y161">
        <f t="shared" si="241"/>
        <v>0</v>
      </c>
      <c r="Z161">
        <f t="shared" si="242"/>
        <v>0</v>
      </c>
      <c r="AA161">
        <f t="shared" si="243"/>
        <v>0</v>
      </c>
      <c r="AB161">
        <f t="shared" si="244"/>
        <v>0</v>
      </c>
      <c r="AC161">
        <f t="shared" si="245"/>
        <v>0</v>
      </c>
      <c r="AD161">
        <f t="shared" si="246"/>
        <v>0</v>
      </c>
    </row>
    <row r="162" spans="1:30" ht="15.75" x14ac:dyDescent="0.25">
      <c r="A162" s="173" t="s">
        <v>305</v>
      </c>
      <c r="B162" s="174" t="s">
        <v>306</v>
      </c>
      <c r="C162" s="167" t="s">
        <v>270</v>
      </c>
      <c r="D162" s="133">
        <v>0.5</v>
      </c>
      <c r="E162" s="134"/>
      <c r="F162" s="134"/>
      <c r="G162" s="134"/>
      <c r="H162" s="134"/>
      <c r="I162" s="134"/>
      <c r="J162" s="134"/>
      <c r="K162" s="134"/>
      <c r="L162" s="134"/>
      <c r="M162" s="134"/>
      <c r="N162" s="134"/>
      <c r="O162" s="134"/>
      <c r="P162" s="136"/>
      <c r="S162">
        <f t="shared" si="235"/>
        <v>0</v>
      </c>
      <c r="T162">
        <f t="shared" si="236"/>
        <v>0</v>
      </c>
      <c r="U162">
        <f t="shared" si="237"/>
        <v>0</v>
      </c>
      <c r="V162">
        <f t="shared" si="238"/>
        <v>0</v>
      </c>
      <c r="W162">
        <f t="shared" si="239"/>
        <v>0</v>
      </c>
      <c r="X162">
        <f t="shared" si="240"/>
        <v>0</v>
      </c>
      <c r="Y162">
        <f t="shared" si="241"/>
        <v>0</v>
      </c>
      <c r="Z162">
        <f t="shared" si="242"/>
        <v>0</v>
      </c>
      <c r="AA162">
        <f t="shared" si="243"/>
        <v>0</v>
      </c>
      <c r="AB162">
        <f t="shared" si="244"/>
        <v>0</v>
      </c>
      <c r="AC162">
        <f t="shared" si="245"/>
        <v>0</v>
      </c>
      <c r="AD162">
        <f t="shared" si="246"/>
        <v>0</v>
      </c>
    </row>
    <row r="163" spans="1:30" ht="15.75" x14ac:dyDescent="0.25">
      <c r="A163" s="171" t="s">
        <v>307</v>
      </c>
      <c r="B163" s="174" t="s">
        <v>308</v>
      </c>
      <c r="C163" s="167" t="s">
        <v>267</v>
      </c>
      <c r="D163" s="133">
        <v>4</v>
      </c>
      <c r="E163" s="134"/>
      <c r="F163" s="134"/>
      <c r="G163" s="134"/>
      <c r="H163" s="134"/>
      <c r="I163" s="134"/>
      <c r="J163" s="134"/>
      <c r="K163" s="134"/>
      <c r="L163" s="134"/>
      <c r="M163" s="134"/>
      <c r="N163" s="134"/>
      <c r="O163" s="134"/>
      <c r="P163" s="136"/>
      <c r="S163">
        <f t="shared" si="235"/>
        <v>0</v>
      </c>
      <c r="T163">
        <f t="shared" si="236"/>
        <v>0</v>
      </c>
      <c r="U163">
        <f t="shared" si="237"/>
        <v>0</v>
      </c>
      <c r="V163">
        <f t="shared" si="238"/>
        <v>0</v>
      </c>
      <c r="W163">
        <f t="shared" si="239"/>
        <v>0</v>
      </c>
      <c r="X163">
        <f t="shared" si="240"/>
        <v>0</v>
      </c>
      <c r="Y163">
        <f t="shared" si="241"/>
        <v>0</v>
      </c>
      <c r="Z163">
        <f t="shared" si="242"/>
        <v>0</v>
      </c>
      <c r="AA163">
        <f t="shared" si="243"/>
        <v>0</v>
      </c>
      <c r="AB163">
        <f t="shared" si="244"/>
        <v>0</v>
      </c>
      <c r="AC163">
        <f t="shared" si="245"/>
        <v>0</v>
      </c>
      <c r="AD163">
        <f t="shared" si="246"/>
        <v>0</v>
      </c>
    </row>
    <row r="164" spans="1:30" ht="15.75" x14ac:dyDescent="0.25">
      <c r="A164" s="173" t="s">
        <v>309</v>
      </c>
      <c r="B164" s="174" t="s">
        <v>310</v>
      </c>
      <c r="C164" s="167" t="s">
        <v>270</v>
      </c>
      <c r="D164" s="133">
        <v>2</v>
      </c>
      <c r="E164" s="134"/>
      <c r="F164" s="134"/>
      <c r="G164" s="134"/>
      <c r="H164" s="134"/>
      <c r="I164" s="134"/>
      <c r="J164" s="134"/>
      <c r="K164" s="134"/>
      <c r="L164" s="134"/>
      <c r="M164" s="134"/>
      <c r="N164" s="134"/>
      <c r="O164" s="134"/>
      <c r="P164" s="136"/>
      <c r="S164">
        <f t="shared" si="235"/>
        <v>0</v>
      </c>
      <c r="T164">
        <f t="shared" si="236"/>
        <v>0</v>
      </c>
      <c r="U164">
        <f t="shared" si="237"/>
        <v>0</v>
      </c>
      <c r="V164">
        <f t="shared" si="238"/>
        <v>0</v>
      </c>
      <c r="W164">
        <f t="shared" si="239"/>
        <v>0</v>
      </c>
      <c r="X164">
        <f t="shared" si="240"/>
        <v>0</v>
      </c>
      <c r="Y164">
        <f t="shared" si="241"/>
        <v>0</v>
      </c>
      <c r="Z164">
        <f t="shared" si="242"/>
        <v>0</v>
      </c>
      <c r="AA164">
        <f t="shared" si="243"/>
        <v>0</v>
      </c>
      <c r="AB164">
        <f t="shared" si="244"/>
        <v>0</v>
      </c>
      <c r="AC164">
        <f t="shared" si="245"/>
        <v>0</v>
      </c>
      <c r="AD164">
        <f t="shared" si="246"/>
        <v>0</v>
      </c>
    </row>
    <row r="165" spans="1:30" ht="15.75" x14ac:dyDescent="0.25">
      <c r="A165" s="171" t="s">
        <v>311</v>
      </c>
      <c r="B165" s="174" t="s">
        <v>312</v>
      </c>
      <c r="C165" s="167" t="s">
        <v>313</v>
      </c>
      <c r="D165" s="133">
        <v>2</v>
      </c>
      <c r="E165" s="134"/>
      <c r="F165" s="134"/>
      <c r="G165" s="134"/>
      <c r="H165" s="134"/>
      <c r="I165" s="134"/>
      <c r="J165" s="134"/>
      <c r="K165" s="134"/>
      <c r="L165" s="134"/>
      <c r="M165" s="134"/>
      <c r="N165" s="134"/>
      <c r="O165" s="134"/>
      <c r="P165" s="136"/>
      <c r="S165">
        <f t="shared" si="235"/>
        <v>0</v>
      </c>
      <c r="T165">
        <f t="shared" si="236"/>
        <v>0</v>
      </c>
      <c r="U165">
        <f t="shared" si="237"/>
        <v>0</v>
      </c>
      <c r="V165">
        <f t="shared" si="238"/>
        <v>0</v>
      </c>
      <c r="W165">
        <f t="shared" si="239"/>
        <v>0</v>
      </c>
      <c r="X165">
        <f t="shared" si="240"/>
        <v>0</v>
      </c>
      <c r="Y165">
        <f t="shared" si="241"/>
        <v>0</v>
      </c>
      <c r="Z165">
        <f t="shared" si="242"/>
        <v>0</v>
      </c>
      <c r="AA165">
        <f t="shared" si="243"/>
        <v>0</v>
      </c>
      <c r="AB165">
        <f t="shared" si="244"/>
        <v>0</v>
      </c>
      <c r="AC165">
        <f t="shared" si="245"/>
        <v>0</v>
      </c>
      <c r="AD165">
        <f t="shared" si="246"/>
        <v>0</v>
      </c>
    </row>
    <row r="166" spans="1:30" ht="15.75" x14ac:dyDescent="0.25">
      <c r="A166" s="173" t="s">
        <v>314</v>
      </c>
      <c r="B166" s="174" t="s">
        <v>315</v>
      </c>
      <c r="C166" s="167" t="s">
        <v>313</v>
      </c>
      <c r="D166" s="133">
        <v>1</v>
      </c>
      <c r="E166" s="134">
        <v>2</v>
      </c>
      <c r="F166" s="134">
        <v>2</v>
      </c>
      <c r="G166" s="134">
        <v>2</v>
      </c>
      <c r="H166" s="134">
        <v>2</v>
      </c>
      <c r="I166" s="134">
        <v>2</v>
      </c>
      <c r="J166" s="134">
        <v>2</v>
      </c>
      <c r="K166" s="134">
        <v>2</v>
      </c>
      <c r="L166" s="134">
        <v>2</v>
      </c>
      <c r="M166" s="134">
        <v>2</v>
      </c>
      <c r="N166" s="134">
        <v>2</v>
      </c>
      <c r="O166" s="134">
        <v>2</v>
      </c>
      <c r="P166" s="200">
        <f t="shared" ref="P166" si="247">O166*D166</f>
        <v>2</v>
      </c>
      <c r="S166">
        <f t="shared" si="235"/>
        <v>2</v>
      </c>
      <c r="T166">
        <f t="shared" si="236"/>
        <v>2</v>
      </c>
      <c r="U166">
        <f t="shared" si="237"/>
        <v>2</v>
      </c>
      <c r="V166">
        <f t="shared" si="238"/>
        <v>2</v>
      </c>
      <c r="W166">
        <f t="shared" si="239"/>
        <v>2</v>
      </c>
      <c r="X166">
        <f t="shared" si="240"/>
        <v>2</v>
      </c>
      <c r="Y166">
        <f t="shared" si="241"/>
        <v>2</v>
      </c>
      <c r="Z166">
        <f t="shared" si="242"/>
        <v>2</v>
      </c>
      <c r="AA166">
        <f t="shared" si="243"/>
        <v>2</v>
      </c>
      <c r="AB166">
        <f t="shared" si="244"/>
        <v>2</v>
      </c>
      <c r="AC166">
        <f t="shared" si="245"/>
        <v>2</v>
      </c>
      <c r="AD166">
        <f t="shared" si="246"/>
        <v>2</v>
      </c>
    </row>
    <row r="167" spans="1:30" ht="15.75" x14ac:dyDescent="0.25">
      <c r="A167" s="171" t="s">
        <v>316</v>
      </c>
      <c r="B167" s="174" t="s">
        <v>317</v>
      </c>
      <c r="C167" s="167" t="s">
        <v>285</v>
      </c>
      <c r="D167" s="133">
        <v>0.5</v>
      </c>
      <c r="E167" s="134"/>
      <c r="F167" s="134"/>
      <c r="G167" s="134"/>
      <c r="H167" s="134"/>
      <c r="I167" s="134"/>
      <c r="J167" s="134"/>
      <c r="K167" s="134"/>
      <c r="L167" s="134"/>
      <c r="M167" s="134"/>
      <c r="N167" s="134"/>
      <c r="O167" s="134"/>
      <c r="P167" s="136"/>
      <c r="S167">
        <f t="shared" si="235"/>
        <v>0</v>
      </c>
      <c r="T167">
        <f t="shared" si="236"/>
        <v>0</v>
      </c>
      <c r="U167">
        <f t="shared" si="237"/>
        <v>0</v>
      </c>
      <c r="V167">
        <f t="shared" si="238"/>
        <v>0</v>
      </c>
      <c r="W167">
        <f t="shared" si="239"/>
        <v>0</v>
      </c>
      <c r="X167">
        <f t="shared" si="240"/>
        <v>0</v>
      </c>
      <c r="Y167">
        <f t="shared" si="241"/>
        <v>0</v>
      </c>
      <c r="Z167">
        <f t="shared" si="242"/>
        <v>0</v>
      </c>
      <c r="AA167">
        <f t="shared" si="243"/>
        <v>0</v>
      </c>
      <c r="AB167">
        <f t="shared" si="244"/>
        <v>0</v>
      </c>
      <c r="AC167">
        <f t="shared" si="245"/>
        <v>0</v>
      </c>
      <c r="AD167">
        <f t="shared" si="246"/>
        <v>0</v>
      </c>
    </row>
    <row r="168" spans="1:30" ht="15.75" x14ac:dyDescent="0.25">
      <c r="A168" s="173" t="s">
        <v>318</v>
      </c>
      <c r="B168" s="174" t="s">
        <v>319</v>
      </c>
      <c r="C168" s="167" t="s">
        <v>285</v>
      </c>
      <c r="D168" s="133">
        <v>0.5</v>
      </c>
      <c r="E168" s="134"/>
      <c r="F168" s="134"/>
      <c r="G168" s="134"/>
      <c r="H168" s="134"/>
      <c r="I168" s="134"/>
      <c r="J168" s="134"/>
      <c r="K168" s="134"/>
      <c r="L168" s="134"/>
      <c r="M168" s="134"/>
      <c r="N168" s="134"/>
      <c r="O168" s="134"/>
      <c r="P168" s="136"/>
      <c r="S168">
        <f t="shared" si="235"/>
        <v>0</v>
      </c>
      <c r="T168">
        <f t="shared" si="236"/>
        <v>0</v>
      </c>
      <c r="U168">
        <f t="shared" si="237"/>
        <v>0</v>
      </c>
      <c r="V168">
        <f t="shared" si="238"/>
        <v>0</v>
      </c>
      <c r="W168">
        <f t="shared" si="239"/>
        <v>0</v>
      </c>
      <c r="X168">
        <f t="shared" si="240"/>
        <v>0</v>
      </c>
      <c r="Y168">
        <f t="shared" si="241"/>
        <v>0</v>
      </c>
      <c r="Z168">
        <f t="shared" si="242"/>
        <v>0</v>
      </c>
      <c r="AA168">
        <f t="shared" si="243"/>
        <v>0</v>
      </c>
      <c r="AB168">
        <f t="shared" si="244"/>
        <v>0</v>
      </c>
      <c r="AC168">
        <f t="shared" si="245"/>
        <v>0</v>
      </c>
      <c r="AD168">
        <f t="shared" si="246"/>
        <v>0</v>
      </c>
    </row>
    <row r="169" spans="1:30" ht="16.5" thickBot="1" x14ac:dyDescent="0.3">
      <c r="A169" s="175" t="s">
        <v>320</v>
      </c>
      <c r="B169" s="176" t="s">
        <v>321</v>
      </c>
      <c r="C169" s="170" t="s">
        <v>313</v>
      </c>
      <c r="D169" s="198">
        <v>2</v>
      </c>
      <c r="E169" s="199">
        <v>1</v>
      </c>
      <c r="F169" s="199">
        <v>1</v>
      </c>
      <c r="G169" s="199">
        <v>1</v>
      </c>
      <c r="H169" s="199">
        <v>1</v>
      </c>
      <c r="I169" s="199">
        <v>1</v>
      </c>
      <c r="J169" s="199">
        <v>1</v>
      </c>
      <c r="K169" s="199">
        <v>1</v>
      </c>
      <c r="L169" s="199">
        <v>1</v>
      </c>
      <c r="M169" s="199">
        <v>1</v>
      </c>
      <c r="N169" s="199">
        <v>1</v>
      </c>
      <c r="O169" s="199">
        <v>1</v>
      </c>
      <c r="P169" s="200">
        <f t="shared" ref="P169" si="248">O169*D169</f>
        <v>2</v>
      </c>
      <c r="S169">
        <f t="shared" si="235"/>
        <v>2</v>
      </c>
      <c r="T169">
        <f t="shared" si="236"/>
        <v>2</v>
      </c>
      <c r="U169">
        <f t="shared" si="237"/>
        <v>2</v>
      </c>
      <c r="V169">
        <f t="shared" si="238"/>
        <v>2</v>
      </c>
      <c r="W169">
        <f t="shared" si="239"/>
        <v>2</v>
      </c>
      <c r="X169">
        <f t="shared" si="240"/>
        <v>2</v>
      </c>
      <c r="Y169">
        <f t="shared" si="241"/>
        <v>2</v>
      </c>
      <c r="Z169">
        <f t="shared" si="242"/>
        <v>2</v>
      </c>
      <c r="AA169">
        <f t="shared" si="243"/>
        <v>2</v>
      </c>
      <c r="AB169">
        <f t="shared" si="244"/>
        <v>2</v>
      </c>
      <c r="AC169">
        <f t="shared" si="245"/>
        <v>2</v>
      </c>
      <c r="AD169">
        <f t="shared" si="246"/>
        <v>4</v>
      </c>
    </row>
    <row r="170" spans="1:30" ht="18.75" thickTop="1" x14ac:dyDescent="0.25">
      <c r="A170" s="211"/>
      <c r="B170" s="202" t="s">
        <v>47</v>
      </c>
      <c r="C170" s="203"/>
      <c r="D170" s="204"/>
      <c r="E170" s="202"/>
      <c r="F170" s="202"/>
      <c r="G170" s="202"/>
      <c r="H170" s="202"/>
      <c r="I170" s="202"/>
      <c r="J170" s="202"/>
      <c r="K170" s="202"/>
      <c r="L170" s="202"/>
      <c r="M170" s="202"/>
      <c r="N170" s="202"/>
      <c r="O170" s="202"/>
      <c r="P170" s="213"/>
    </row>
    <row r="171" spans="1:30" ht="15.75" x14ac:dyDescent="0.25">
      <c r="A171" s="165" t="s">
        <v>322</v>
      </c>
      <c r="B171" s="166" t="s">
        <v>323</v>
      </c>
      <c r="C171" s="167" t="s">
        <v>324</v>
      </c>
      <c r="D171" s="133">
        <v>0.15</v>
      </c>
      <c r="E171" s="134"/>
      <c r="F171" s="134"/>
      <c r="G171" s="134"/>
      <c r="H171" s="134"/>
      <c r="I171" s="134"/>
      <c r="J171" s="134"/>
      <c r="K171" s="134"/>
      <c r="L171" s="134"/>
      <c r="M171" s="134"/>
      <c r="N171" s="134"/>
      <c r="O171" s="134"/>
      <c r="P171" s="136"/>
      <c r="S171">
        <f t="shared" ref="S171:S172" si="249">$D171*E171</f>
        <v>0</v>
      </c>
      <c r="T171">
        <f t="shared" ref="T171:T172" si="250">$D171*F171</f>
        <v>0</v>
      </c>
      <c r="U171">
        <f t="shared" ref="U171:U172" si="251">$D171*G171</f>
        <v>0</v>
      </c>
      <c r="V171">
        <f t="shared" ref="V171:V172" si="252">$D171*H171</f>
        <v>0</v>
      </c>
      <c r="W171">
        <f t="shared" ref="W171:W172" si="253">$D171*I171</f>
        <v>0</v>
      </c>
      <c r="X171">
        <f t="shared" ref="X171:X172" si="254">$D171*J171</f>
        <v>0</v>
      </c>
      <c r="Y171">
        <f t="shared" ref="Y171:Y172" si="255">$D171*K171</f>
        <v>0</v>
      </c>
      <c r="Z171">
        <f t="shared" ref="Z171:Z172" si="256">$D171*L171</f>
        <v>0</v>
      </c>
      <c r="AA171">
        <f t="shared" ref="AA171:AA172" si="257">$D171*M171</f>
        <v>0</v>
      </c>
      <c r="AB171">
        <f t="shared" ref="AB171:AB172" si="258">$D171*N171</f>
        <v>0</v>
      </c>
      <c r="AC171">
        <f t="shared" ref="AC171:AC172" si="259">$D171*O171</f>
        <v>0</v>
      </c>
      <c r="AD171">
        <f t="shared" ref="AD171:AD172" si="260">$D171*P171</f>
        <v>0</v>
      </c>
    </row>
    <row r="172" spans="1:30" ht="16.5" thickBot="1" x14ac:dyDescent="0.3">
      <c r="A172" s="177" t="s">
        <v>325</v>
      </c>
      <c r="B172" s="178" t="s">
        <v>326</v>
      </c>
      <c r="C172" s="179" t="s">
        <v>327</v>
      </c>
      <c r="D172" s="131">
        <v>8</v>
      </c>
      <c r="E172" s="132">
        <v>1</v>
      </c>
      <c r="F172" s="132">
        <v>1</v>
      </c>
      <c r="G172" s="132">
        <v>1</v>
      </c>
      <c r="H172" s="132">
        <v>1</v>
      </c>
      <c r="I172" s="132">
        <v>1</v>
      </c>
      <c r="J172" s="132">
        <v>1</v>
      </c>
      <c r="K172" s="132">
        <v>1</v>
      </c>
      <c r="L172" s="132">
        <v>1</v>
      </c>
      <c r="M172" s="132">
        <v>1</v>
      </c>
      <c r="N172" s="132">
        <v>1</v>
      </c>
      <c r="O172" s="132">
        <v>1</v>
      </c>
      <c r="P172" s="135">
        <f t="shared" ref="P172" si="261">O172*D172</f>
        <v>8</v>
      </c>
      <c r="S172">
        <f t="shared" si="249"/>
        <v>8</v>
      </c>
      <c r="T172">
        <f t="shared" si="250"/>
        <v>8</v>
      </c>
      <c r="U172">
        <f t="shared" si="251"/>
        <v>8</v>
      </c>
      <c r="V172">
        <f t="shared" si="252"/>
        <v>8</v>
      </c>
      <c r="W172">
        <f t="shared" si="253"/>
        <v>8</v>
      </c>
      <c r="X172">
        <f t="shared" si="254"/>
        <v>8</v>
      </c>
      <c r="Y172">
        <f t="shared" si="255"/>
        <v>8</v>
      </c>
      <c r="Z172">
        <f t="shared" si="256"/>
        <v>8</v>
      </c>
      <c r="AA172">
        <f t="shared" si="257"/>
        <v>8</v>
      </c>
      <c r="AB172">
        <f t="shared" si="258"/>
        <v>8</v>
      </c>
      <c r="AC172">
        <f t="shared" si="259"/>
        <v>8</v>
      </c>
      <c r="AD172">
        <f t="shared" si="260"/>
        <v>64</v>
      </c>
    </row>
    <row r="173" spans="1:30" ht="15.75" thickTop="1" x14ac:dyDescent="0.25">
      <c r="A173" s="222"/>
      <c r="B173" s="223"/>
      <c r="C173" s="223"/>
      <c r="D173" s="227"/>
      <c r="E173" s="187"/>
      <c r="F173" s="187"/>
      <c r="G173" s="187"/>
      <c r="H173" s="188"/>
      <c r="I173" s="187"/>
      <c r="J173" s="187"/>
      <c r="K173" s="187"/>
      <c r="L173" s="187"/>
      <c r="M173" s="187"/>
      <c r="N173" s="187"/>
      <c r="O173" s="189"/>
      <c r="P173" s="190"/>
    </row>
    <row r="174" spans="1:30" x14ac:dyDescent="0.25">
      <c r="A174" s="224" t="s">
        <v>100</v>
      </c>
      <c r="B174" s="221"/>
      <c r="C174" s="226"/>
      <c r="D174" s="228"/>
      <c r="E174" s="183"/>
      <c r="F174" s="97"/>
      <c r="G174" s="97"/>
      <c r="H174" s="97"/>
      <c r="I174" s="97"/>
      <c r="J174" s="97"/>
      <c r="K174" s="97"/>
      <c r="L174" s="97"/>
      <c r="M174" s="96"/>
      <c r="N174" s="96"/>
      <c r="O174" s="110"/>
      <c r="P174" s="111"/>
    </row>
    <row r="175" spans="1:30" ht="15.75" thickBot="1" x14ac:dyDescent="0.3">
      <c r="A175" s="225"/>
      <c r="B175" s="231" t="s">
        <v>335</v>
      </c>
      <c r="C175" s="232">
        <v>262</v>
      </c>
      <c r="D175" s="229"/>
      <c r="E175" s="184">
        <v>262</v>
      </c>
      <c r="F175" s="184">
        <v>262</v>
      </c>
      <c r="G175" s="184">
        <v>262</v>
      </c>
      <c r="H175" s="184">
        <v>262</v>
      </c>
      <c r="I175" s="184">
        <v>262</v>
      </c>
      <c r="J175" s="184">
        <v>262</v>
      </c>
      <c r="K175" s="184">
        <v>262</v>
      </c>
      <c r="L175" s="184">
        <v>262</v>
      </c>
      <c r="M175" s="184">
        <v>262</v>
      </c>
      <c r="N175" s="184">
        <v>262</v>
      </c>
      <c r="O175" s="184">
        <v>262</v>
      </c>
      <c r="P175" s="180">
        <v>262</v>
      </c>
      <c r="S175">
        <f t="shared" ref="S175:AD175" si="262">SUM(S126:S173)</f>
        <v>2273.5</v>
      </c>
      <c r="T175">
        <f t="shared" si="262"/>
        <v>2274.5</v>
      </c>
      <c r="U175">
        <f t="shared" si="262"/>
        <v>2275.5</v>
      </c>
      <c r="V175">
        <f t="shared" si="262"/>
        <v>2276.5</v>
      </c>
      <c r="W175">
        <f t="shared" si="262"/>
        <v>2277.5</v>
      </c>
      <c r="X175">
        <f t="shared" si="262"/>
        <v>2278.5</v>
      </c>
      <c r="Y175">
        <f t="shared" si="262"/>
        <v>2279.5</v>
      </c>
      <c r="Z175">
        <f t="shared" si="262"/>
        <v>2280.5</v>
      </c>
      <c r="AA175">
        <f t="shared" si="262"/>
        <v>2281.5</v>
      </c>
      <c r="AB175">
        <f t="shared" si="262"/>
        <v>2282.5</v>
      </c>
      <c r="AC175">
        <f t="shared" si="262"/>
        <v>261.5</v>
      </c>
      <c r="AD175">
        <f t="shared" si="262"/>
        <v>1143.5</v>
      </c>
    </row>
    <row r="176" spans="1:30" ht="15.75" thickTop="1" x14ac:dyDescent="0.25">
      <c r="A176" s="319"/>
    </row>
    <row r="177" spans="1:30" x14ac:dyDescent="0.25">
      <c r="A177" s="127"/>
    </row>
    <row r="178" spans="1:30" ht="15.75" thickBot="1" x14ac:dyDescent="0.3">
      <c r="A178" s="320"/>
    </row>
    <row r="179" spans="1:30" ht="50.25" customHeight="1" thickTop="1" thickBot="1" x14ac:dyDescent="0.55000000000000004">
      <c r="A179" s="458"/>
      <c r="B179" s="459"/>
      <c r="C179" s="459"/>
      <c r="D179" s="459"/>
      <c r="E179" s="459"/>
      <c r="F179" s="451" t="s">
        <v>457</v>
      </c>
      <c r="G179" s="459"/>
      <c r="H179" s="459"/>
      <c r="I179" s="459"/>
      <c r="J179" s="459"/>
      <c r="K179" s="459"/>
      <c r="L179" s="459"/>
      <c r="M179" s="459"/>
      <c r="N179" s="459"/>
      <c r="O179" s="459"/>
      <c r="P179" s="460"/>
    </row>
    <row r="180" spans="1:30" ht="19.5" thickTop="1" thickBot="1" x14ac:dyDescent="0.3">
      <c r="A180" s="119"/>
      <c r="B180" s="117"/>
      <c r="C180" s="117"/>
      <c r="D180" s="218"/>
      <c r="E180" s="102" t="s">
        <v>222</v>
      </c>
      <c r="F180" s="98"/>
      <c r="G180" s="98"/>
      <c r="H180" s="98"/>
      <c r="I180" s="98"/>
      <c r="J180" s="98"/>
      <c r="K180" s="98"/>
      <c r="L180" s="98"/>
      <c r="M180" s="98"/>
      <c r="N180" s="98"/>
      <c r="O180" s="105"/>
      <c r="P180" s="106"/>
    </row>
    <row r="181" spans="1:30" ht="80.25" thickBot="1" x14ac:dyDescent="0.35">
      <c r="A181" s="129" t="s">
        <v>229</v>
      </c>
      <c r="B181" s="118" t="s">
        <v>152</v>
      </c>
      <c r="C181" s="118" t="s">
        <v>99</v>
      </c>
      <c r="D181" s="219" t="s">
        <v>225</v>
      </c>
      <c r="E181" s="120">
        <v>2018</v>
      </c>
      <c r="F181" s="120">
        <v>2019</v>
      </c>
      <c r="G181" s="120">
        <v>2020</v>
      </c>
      <c r="H181" s="120">
        <v>2021</v>
      </c>
      <c r="I181" s="120">
        <v>2022</v>
      </c>
      <c r="J181" s="120">
        <v>2023</v>
      </c>
      <c r="K181" s="120">
        <v>2024</v>
      </c>
      <c r="L181" s="120">
        <v>2025</v>
      </c>
      <c r="M181" s="120">
        <v>2026</v>
      </c>
      <c r="N181" s="120">
        <v>2027</v>
      </c>
      <c r="O181" s="121" t="s">
        <v>223</v>
      </c>
      <c r="P181" s="122" t="s">
        <v>224</v>
      </c>
      <c r="S181" s="220">
        <v>2012</v>
      </c>
      <c r="T181" s="120">
        <v>2013</v>
      </c>
      <c r="U181" s="120">
        <v>2014</v>
      </c>
      <c r="V181" s="120">
        <v>2015</v>
      </c>
      <c r="W181" s="120">
        <v>2016</v>
      </c>
      <c r="X181" s="120">
        <v>2017</v>
      </c>
      <c r="Y181" s="120">
        <v>2018</v>
      </c>
      <c r="Z181" s="120">
        <v>2019</v>
      </c>
      <c r="AA181" s="120">
        <v>2020</v>
      </c>
      <c r="AB181" s="120">
        <v>2021</v>
      </c>
      <c r="AC181" s="121" t="s">
        <v>223</v>
      </c>
      <c r="AD181" s="122" t="s">
        <v>224</v>
      </c>
    </row>
    <row r="182" spans="1:30" ht="18" x14ac:dyDescent="0.25">
      <c r="A182" s="193"/>
      <c r="B182" s="125" t="s">
        <v>41</v>
      </c>
      <c r="C182" s="125"/>
      <c r="D182" s="208"/>
      <c r="E182" s="209"/>
      <c r="F182" s="209"/>
      <c r="G182" s="209"/>
      <c r="H182" s="209"/>
      <c r="I182" s="209"/>
      <c r="J182" s="209"/>
      <c r="K182" s="209"/>
      <c r="L182" s="209"/>
      <c r="M182" s="209"/>
      <c r="N182" s="209"/>
      <c r="O182" s="209"/>
      <c r="P182" s="212"/>
      <c r="Q182" s="124"/>
      <c r="R182" s="124"/>
      <c r="S182" s="124"/>
      <c r="T182" s="124"/>
      <c r="U182" s="124"/>
      <c r="V182" s="124"/>
      <c r="W182" s="124"/>
      <c r="X182" s="124"/>
      <c r="Y182" s="124"/>
      <c r="Z182" s="124"/>
      <c r="AA182" s="124"/>
      <c r="AB182" s="124"/>
      <c r="AC182" s="124"/>
      <c r="AD182" s="124"/>
    </row>
    <row r="183" spans="1:30" ht="16.5" thickBot="1" x14ac:dyDescent="0.3">
      <c r="A183" s="168" t="s">
        <v>230</v>
      </c>
      <c r="B183" s="169" t="s">
        <v>328</v>
      </c>
      <c r="C183" s="194" t="s">
        <v>329</v>
      </c>
      <c r="D183" s="205">
        <v>4</v>
      </c>
      <c r="E183" s="206">
        <v>5</v>
      </c>
      <c r="F183" s="206">
        <v>5</v>
      </c>
      <c r="G183" s="206">
        <v>5</v>
      </c>
      <c r="H183" s="206">
        <v>5</v>
      </c>
      <c r="I183" s="206">
        <v>5</v>
      </c>
      <c r="J183" s="206">
        <v>5</v>
      </c>
      <c r="K183" s="206">
        <v>5</v>
      </c>
      <c r="L183" s="206">
        <v>5</v>
      </c>
      <c r="M183" s="206">
        <v>5</v>
      </c>
      <c r="N183" s="206">
        <v>5</v>
      </c>
      <c r="O183" s="206">
        <v>5</v>
      </c>
      <c r="P183" s="207">
        <f t="shared" ref="P183" si="263">O183*D183</f>
        <v>20</v>
      </c>
      <c r="S183">
        <f>$D183*E183</f>
        <v>20</v>
      </c>
      <c r="T183">
        <f t="shared" ref="T183" si="264">$D183*F183</f>
        <v>20</v>
      </c>
      <c r="U183">
        <f t="shared" ref="U183" si="265">$D183*G183</f>
        <v>20</v>
      </c>
      <c r="V183">
        <f t="shared" ref="V183" si="266">$D183*H183</f>
        <v>20</v>
      </c>
      <c r="W183">
        <f t="shared" ref="W183" si="267">$D183*I183</f>
        <v>20</v>
      </c>
      <c r="X183">
        <f t="shared" ref="X183" si="268">$D183*J183</f>
        <v>20</v>
      </c>
      <c r="Y183">
        <f t="shared" ref="Y183" si="269">$D183*K183</f>
        <v>20</v>
      </c>
      <c r="Z183">
        <f t="shared" ref="Z183" si="270">$D183*L183</f>
        <v>20</v>
      </c>
      <c r="AA183">
        <f t="shared" ref="AA183" si="271">$D183*M183</f>
        <v>20</v>
      </c>
      <c r="AB183">
        <f t="shared" ref="AB183" si="272">$D183*N183</f>
        <v>20</v>
      </c>
      <c r="AC183">
        <f t="shared" ref="AC183" si="273">$D183*O183</f>
        <v>20</v>
      </c>
      <c r="AD183">
        <f t="shared" ref="AD183" si="274">$D183*P183</f>
        <v>80</v>
      </c>
    </row>
    <row r="184" spans="1:30" ht="18.75" thickTop="1" x14ac:dyDescent="0.25">
      <c r="A184" s="201"/>
      <c r="B184" s="202" t="s">
        <v>42</v>
      </c>
      <c r="C184" s="203"/>
      <c r="D184" s="204"/>
      <c r="E184" s="202"/>
      <c r="F184" s="202"/>
      <c r="G184" s="202"/>
      <c r="H184" s="202"/>
      <c r="I184" s="202"/>
      <c r="J184" s="202"/>
      <c r="K184" s="202"/>
      <c r="L184" s="202"/>
      <c r="M184" s="202"/>
      <c r="N184" s="202"/>
      <c r="O184" s="202"/>
      <c r="P184" s="213"/>
    </row>
    <row r="185" spans="1:30" ht="15.75" x14ac:dyDescent="0.25">
      <c r="A185" s="162" t="s">
        <v>231</v>
      </c>
      <c r="B185" s="163" t="s">
        <v>232</v>
      </c>
      <c r="C185" s="164" t="s">
        <v>233</v>
      </c>
      <c r="D185" s="195">
        <v>6</v>
      </c>
      <c r="E185" s="196">
        <v>3</v>
      </c>
      <c r="F185" s="196">
        <v>3</v>
      </c>
      <c r="G185" s="196">
        <v>3</v>
      </c>
      <c r="H185" s="196">
        <v>3</v>
      </c>
      <c r="I185" s="196">
        <v>3</v>
      </c>
      <c r="J185" s="196">
        <v>3</v>
      </c>
      <c r="K185" s="196">
        <v>3</v>
      </c>
      <c r="L185" s="196">
        <v>3</v>
      </c>
      <c r="M185" s="196">
        <v>3</v>
      </c>
      <c r="N185" s="196">
        <v>3</v>
      </c>
      <c r="O185" s="196">
        <v>3</v>
      </c>
      <c r="P185" s="197">
        <f t="shared" ref="P185" si="275">O185*D185</f>
        <v>18</v>
      </c>
      <c r="S185">
        <f t="shared" ref="S185:S186" si="276">$D185*E185</f>
        <v>18</v>
      </c>
      <c r="T185">
        <f t="shared" ref="T185:T186" si="277">$D185*F185</f>
        <v>18</v>
      </c>
      <c r="U185">
        <f t="shared" ref="U185:U186" si="278">$D185*G185</f>
        <v>18</v>
      </c>
      <c r="V185">
        <f t="shared" ref="V185:V186" si="279">$D185*H185</f>
        <v>18</v>
      </c>
      <c r="W185">
        <f t="shared" ref="W185:W186" si="280">$D185*I185</f>
        <v>18</v>
      </c>
      <c r="X185">
        <f t="shared" ref="X185:X186" si="281">$D185*J185</f>
        <v>18</v>
      </c>
      <c r="Y185">
        <f t="shared" ref="Y185:Y186" si="282">$D185*K185</f>
        <v>18</v>
      </c>
      <c r="Z185">
        <f t="shared" ref="Z185:Z186" si="283">$D185*L185</f>
        <v>18</v>
      </c>
      <c r="AA185">
        <f t="shared" ref="AA185:AA186" si="284">$D185*M185</f>
        <v>18</v>
      </c>
      <c r="AB185">
        <f t="shared" ref="AB185:AB186" si="285">$D185*N185</f>
        <v>18</v>
      </c>
      <c r="AC185">
        <f t="shared" ref="AC185:AC186" si="286">$D185*O185</f>
        <v>18</v>
      </c>
      <c r="AD185">
        <f t="shared" ref="AD185:AD186" si="287">$D185*P185</f>
        <v>108</v>
      </c>
    </row>
    <row r="186" spans="1:30" ht="16.5" thickBot="1" x14ac:dyDescent="0.3">
      <c r="A186" s="168" t="s">
        <v>234</v>
      </c>
      <c r="B186" s="169" t="s">
        <v>235</v>
      </c>
      <c r="C186" s="194" t="s">
        <v>236</v>
      </c>
      <c r="D186" s="198">
        <v>12</v>
      </c>
      <c r="E186" s="199"/>
      <c r="F186" s="199"/>
      <c r="G186" s="199"/>
      <c r="H186" s="199"/>
      <c r="I186" s="199"/>
      <c r="J186" s="199"/>
      <c r="K186" s="199"/>
      <c r="L186" s="199"/>
      <c r="M186" s="199"/>
      <c r="N186" s="199"/>
      <c r="O186" s="199"/>
      <c r="P186" s="200"/>
      <c r="S186">
        <f t="shared" si="276"/>
        <v>0</v>
      </c>
      <c r="T186">
        <f t="shared" si="277"/>
        <v>0</v>
      </c>
      <c r="U186">
        <f t="shared" si="278"/>
        <v>0</v>
      </c>
      <c r="V186">
        <f t="shared" si="279"/>
        <v>0</v>
      </c>
      <c r="W186">
        <f t="shared" si="280"/>
        <v>0</v>
      </c>
      <c r="X186">
        <f t="shared" si="281"/>
        <v>0</v>
      </c>
      <c r="Y186">
        <f t="shared" si="282"/>
        <v>0</v>
      </c>
      <c r="Z186">
        <f t="shared" si="283"/>
        <v>0</v>
      </c>
      <c r="AA186">
        <f t="shared" si="284"/>
        <v>0</v>
      </c>
      <c r="AB186">
        <f t="shared" si="285"/>
        <v>0</v>
      </c>
      <c r="AC186">
        <f t="shared" si="286"/>
        <v>0</v>
      </c>
      <c r="AD186">
        <f t="shared" si="287"/>
        <v>0</v>
      </c>
    </row>
    <row r="187" spans="1:30" ht="18.75" thickTop="1" x14ac:dyDescent="0.25">
      <c r="A187" s="201"/>
      <c r="B187" s="202" t="s">
        <v>43</v>
      </c>
      <c r="C187" s="203"/>
      <c r="D187" s="204"/>
      <c r="E187" s="202"/>
      <c r="F187" s="202"/>
      <c r="G187" s="202"/>
      <c r="H187" s="202"/>
      <c r="I187" s="202"/>
      <c r="J187" s="202"/>
      <c r="K187" s="202"/>
      <c r="L187" s="202"/>
      <c r="M187" s="202"/>
      <c r="N187" s="202"/>
      <c r="O187" s="202"/>
      <c r="P187" s="213"/>
    </row>
    <row r="188" spans="1:30" ht="15.75" x14ac:dyDescent="0.25">
      <c r="A188" s="162" t="s">
        <v>237</v>
      </c>
      <c r="B188" s="163" t="s">
        <v>238</v>
      </c>
      <c r="C188" s="164" t="s">
        <v>239</v>
      </c>
      <c r="D188" s="195">
        <v>1</v>
      </c>
      <c r="E188" s="196"/>
      <c r="F188" s="196"/>
      <c r="G188" s="196"/>
      <c r="H188" s="196"/>
      <c r="I188" s="196"/>
      <c r="J188" s="196"/>
      <c r="K188" s="196"/>
      <c r="L188" s="196"/>
      <c r="M188" s="196"/>
      <c r="N188" s="196"/>
      <c r="O188" s="196"/>
      <c r="P188" s="197"/>
      <c r="S188">
        <f t="shared" ref="S188:S192" si="288">$D188*E188</f>
        <v>0</v>
      </c>
      <c r="T188">
        <f t="shared" ref="T188:T192" si="289">$D188*F188</f>
        <v>0</v>
      </c>
      <c r="U188">
        <f t="shared" ref="U188:U192" si="290">$D188*G188</f>
        <v>0</v>
      </c>
      <c r="V188">
        <f t="shared" ref="V188:V192" si="291">$D188*H188</f>
        <v>0</v>
      </c>
      <c r="W188">
        <f t="shared" ref="W188:W192" si="292">$D188*I188</f>
        <v>0</v>
      </c>
      <c r="X188">
        <f t="shared" ref="X188:X192" si="293">$D188*J188</f>
        <v>0</v>
      </c>
      <c r="Y188">
        <f t="shared" ref="Y188:Y192" si="294">$D188*K188</f>
        <v>0</v>
      </c>
      <c r="Z188">
        <f t="shared" ref="Z188:Z192" si="295">$D188*L188</f>
        <v>0</v>
      </c>
      <c r="AA188">
        <f t="shared" ref="AA188:AA192" si="296">$D188*M188</f>
        <v>0</v>
      </c>
      <c r="AB188">
        <f t="shared" ref="AB188:AB192" si="297">$D188*N188</f>
        <v>0</v>
      </c>
      <c r="AC188">
        <f t="shared" ref="AC188:AC192" si="298">$D188*O188</f>
        <v>0</v>
      </c>
      <c r="AD188">
        <f t="shared" ref="AD188:AD192" si="299">$D188*P188</f>
        <v>0</v>
      </c>
    </row>
    <row r="189" spans="1:30" ht="15.75" x14ac:dyDescent="0.25">
      <c r="A189" s="165" t="s">
        <v>240</v>
      </c>
      <c r="B189" s="166" t="s">
        <v>241</v>
      </c>
      <c r="C189" s="167" t="s">
        <v>242</v>
      </c>
      <c r="D189" s="133">
        <v>8</v>
      </c>
      <c r="E189" s="134"/>
      <c r="F189" s="134"/>
      <c r="G189" s="134"/>
      <c r="H189" s="134"/>
      <c r="I189" s="134"/>
      <c r="J189" s="134"/>
      <c r="K189" s="134"/>
      <c r="L189" s="134"/>
      <c r="M189" s="134"/>
      <c r="N189" s="134"/>
      <c r="O189" s="134"/>
      <c r="P189" s="136"/>
      <c r="S189">
        <f t="shared" si="288"/>
        <v>0</v>
      </c>
      <c r="T189">
        <f t="shared" si="289"/>
        <v>0</v>
      </c>
      <c r="U189">
        <f t="shared" si="290"/>
        <v>0</v>
      </c>
      <c r="V189">
        <f t="shared" si="291"/>
        <v>0</v>
      </c>
      <c r="W189">
        <f t="shared" si="292"/>
        <v>0</v>
      </c>
      <c r="X189">
        <f t="shared" si="293"/>
        <v>0</v>
      </c>
      <c r="Y189">
        <f t="shared" si="294"/>
        <v>0</v>
      </c>
      <c r="Z189">
        <f t="shared" si="295"/>
        <v>0</v>
      </c>
      <c r="AA189">
        <f t="shared" si="296"/>
        <v>0</v>
      </c>
      <c r="AB189">
        <f t="shared" si="297"/>
        <v>0</v>
      </c>
      <c r="AC189">
        <f t="shared" si="298"/>
        <v>0</v>
      </c>
      <c r="AD189">
        <f t="shared" si="299"/>
        <v>0</v>
      </c>
    </row>
    <row r="190" spans="1:30" ht="15.75" x14ac:dyDescent="0.25">
      <c r="A190" s="165" t="s">
        <v>243</v>
      </c>
      <c r="B190" s="166" t="s">
        <v>244</v>
      </c>
      <c r="C190" s="167" t="s">
        <v>245</v>
      </c>
      <c r="D190" s="133">
        <v>8</v>
      </c>
      <c r="E190" s="134"/>
      <c r="F190" s="134"/>
      <c r="G190" s="134"/>
      <c r="H190" s="134"/>
      <c r="I190" s="134"/>
      <c r="J190" s="134"/>
      <c r="K190" s="134"/>
      <c r="L190" s="134"/>
      <c r="M190" s="134"/>
      <c r="N190" s="134"/>
      <c r="O190" s="134"/>
      <c r="P190" s="136"/>
      <c r="S190">
        <f t="shared" si="288"/>
        <v>0</v>
      </c>
      <c r="T190">
        <f t="shared" si="289"/>
        <v>0</v>
      </c>
      <c r="U190">
        <f t="shared" si="290"/>
        <v>0</v>
      </c>
      <c r="V190">
        <f t="shared" si="291"/>
        <v>0</v>
      </c>
      <c r="W190">
        <f t="shared" si="292"/>
        <v>0</v>
      </c>
      <c r="X190">
        <f t="shared" si="293"/>
        <v>0</v>
      </c>
      <c r="Y190">
        <f t="shared" si="294"/>
        <v>0</v>
      </c>
      <c r="Z190">
        <f t="shared" si="295"/>
        <v>0</v>
      </c>
      <c r="AA190">
        <f t="shared" si="296"/>
        <v>0</v>
      </c>
      <c r="AB190">
        <f t="shared" si="297"/>
        <v>0</v>
      </c>
      <c r="AC190">
        <f t="shared" si="298"/>
        <v>0</v>
      </c>
      <c r="AD190">
        <f t="shared" si="299"/>
        <v>0</v>
      </c>
    </row>
    <row r="191" spans="1:30" ht="15.75" x14ac:dyDescent="0.25">
      <c r="A191" s="165" t="s">
        <v>246</v>
      </c>
      <c r="B191" s="166" t="s">
        <v>247</v>
      </c>
      <c r="C191" s="167" t="s">
        <v>245</v>
      </c>
      <c r="D191" s="133">
        <v>40</v>
      </c>
      <c r="E191" s="134"/>
      <c r="F191" s="134"/>
      <c r="G191" s="134"/>
      <c r="H191" s="134"/>
      <c r="I191" s="134"/>
      <c r="J191" s="134"/>
      <c r="K191" s="134"/>
      <c r="L191" s="134"/>
      <c r="M191" s="134"/>
      <c r="N191" s="134"/>
      <c r="O191" s="134"/>
      <c r="P191" s="136"/>
      <c r="S191">
        <f t="shared" si="288"/>
        <v>0</v>
      </c>
      <c r="T191">
        <f t="shared" si="289"/>
        <v>0</v>
      </c>
      <c r="U191">
        <f t="shared" si="290"/>
        <v>0</v>
      </c>
      <c r="V191">
        <f t="shared" si="291"/>
        <v>0</v>
      </c>
      <c r="W191">
        <f t="shared" si="292"/>
        <v>0</v>
      </c>
      <c r="X191">
        <f t="shared" si="293"/>
        <v>0</v>
      </c>
      <c r="Y191">
        <f t="shared" si="294"/>
        <v>0</v>
      </c>
      <c r="Z191">
        <f t="shared" si="295"/>
        <v>0</v>
      </c>
      <c r="AA191">
        <f t="shared" si="296"/>
        <v>0</v>
      </c>
      <c r="AB191">
        <f t="shared" si="297"/>
        <v>0</v>
      </c>
      <c r="AC191">
        <f t="shared" si="298"/>
        <v>0</v>
      </c>
      <c r="AD191">
        <f t="shared" si="299"/>
        <v>0</v>
      </c>
    </row>
    <row r="192" spans="1:30" ht="16.5" thickBot="1" x14ac:dyDescent="0.3">
      <c r="A192" s="168" t="s">
        <v>248</v>
      </c>
      <c r="B192" s="210" t="s">
        <v>249</v>
      </c>
      <c r="C192" s="194" t="s">
        <v>245</v>
      </c>
      <c r="D192" s="198">
        <v>4</v>
      </c>
      <c r="E192" s="199">
        <v>1</v>
      </c>
      <c r="F192" s="199">
        <v>1</v>
      </c>
      <c r="G192" s="199">
        <v>1</v>
      </c>
      <c r="H192" s="199">
        <v>1</v>
      </c>
      <c r="I192" s="199">
        <v>1</v>
      </c>
      <c r="J192" s="199">
        <v>1</v>
      </c>
      <c r="K192" s="199">
        <v>1</v>
      </c>
      <c r="L192" s="199">
        <v>1</v>
      </c>
      <c r="M192" s="199">
        <v>1</v>
      </c>
      <c r="N192" s="199">
        <v>1</v>
      </c>
      <c r="O192" s="199">
        <v>1</v>
      </c>
      <c r="P192" s="200">
        <f t="shared" ref="P192" si="300">O192*D192</f>
        <v>4</v>
      </c>
      <c r="S192">
        <f t="shared" si="288"/>
        <v>4</v>
      </c>
      <c r="T192">
        <f t="shared" si="289"/>
        <v>4</v>
      </c>
      <c r="U192">
        <f t="shared" si="290"/>
        <v>4</v>
      </c>
      <c r="V192">
        <f t="shared" si="291"/>
        <v>4</v>
      </c>
      <c r="W192">
        <f t="shared" si="292"/>
        <v>4</v>
      </c>
      <c r="X192">
        <f t="shared" si="293"/>
        <v>4</v>
      </c>
      <c r="Y192">
        <f t="shared" si="294"/>
        <v>4</v>
      </c>
      <c r="Z192">
        <f t="shared" si="295"/>
        <v>4</v>
      </c>
      <c r="AA192">
        <f t="shared" si="296"/>
        <v>4</v>
      </c>
      <c r="AB192">
        <f t="shared" si="297"/>
        <v>4</v>
      </c>
      <c r="AC192">
        <f t="shared" si="298"/>
        <v>4</v>
      </c>
      <c r="AD192">
        <f t="shared" si="299"/>
        <v>16</v>
      </c>
    </row>
    <row r="193" spans="1:30" ht="18.75" thickTop="1" x14ac:dyDescent="0.25">
      <c r="A193" s="201"/>
      <c r="B193" s="202" t="s">
        <v>44</v>
      </c>
      <c r="C193" s="202"/>
      <c r="D193" s="204"/>
      <c r="E193" s="202"/>
      <c r="F193" s="202"/>
      <c r="G193" s="202"/>
      <c r="H193" s="202"/>
      <c r="I193" s="202"/>
      <c r="J193" s="202"/>
      <c r="K193" s="202"/>
      <c r="L193" s="202"/>
      <c r="M193" s="202"/>
      <c r="N193" s="202"/>
      <c r="O193" s="202"/>
      <c r="P193" s="213"/>
    </row>
    <row r="194" spans="1:30" ht="15.75" x14ac:dyDescent="0.25">
      <c r="A194" s="165" t="s">
        <v>250</v>
      </c>
      <c r="B194" s="166" t="s">
        <v>251</v>
      </c>
      <c r="C194" s="167" t="s">
        <v>252</v>
      </c>
      <c r="D194" s="133">
        <v>80</v>
      </c>
      <c r="E194" s="134"/>
      <c r="F194" s="134"/>
      <c r="G194" s="134"/>
      <c r="H194" s="134"/>
      <c r="I194" s="134"/>
      <c r="J194" s="134"/>
      <c r="K194" s="134"/>
      <c r="L194" s="134"/>
      <c r="M194" s="134"/>
      <c r="N194" s="134"/>
      <c r="O194" s="134"/>
      <c r="P194" s="136"/>
      <c r="S194">
        <f t="shared" ref="S194:S195" si="301">$D194*E194</f>
        <v>0</v>
      </c>
      <c r="T194">
        <f t="shared" ref="T194:T195" si="302">$D194*F194</f>
        <v>0</v>
      </c>
      <c r="U194">
        <f t="shared" ref="U194:U195" si="303">$D194*G194</f>
        <v>0</v>
      </c>
      <c r="V194">
        <f t="shared" ref="V194:V195" si="304">$D194*H194</f>
        <v>0</v>
      </c>
      <c r="W194">
        <f t="shared" ref="W194:W195" si="305">$D194*I194</f>
        <v>0</v>
      </c>
      <c r="X194">
        <f t="shared" ref="X194:X195" si="306">$D194*J194</f>
        <v>0</v>
      </c>
      <c r="Y194">
        <f t="shared" ref="Y194:Y195" si="307">$D194*K194</f>
        <v>0</v>
      </c>
      <c r="Z194">
        <f t="shared" ref="Z194:Z195" si="308">$D194*L194</f>
        <v>0</v>
      </c>
      <c r="AA194">
        <f t="shared" ref="AA194:AA195" si="309">$D194*M194</f>
        <v>0</v>
      </c>
      <c r="AB194">
        <f t="shared" ref="AB194:AB195" si="310">$D194*N194</f>
        <v>0</v>
      </c>
      <c r="AC194">
        <f t="shared" ref="AC194:AC195" si="311">$D194*O194</f>
        <v>0</v>
      </c>
      <c r="AD194">
        <f t="shared" ref="AD194:AD195" si="312">$D194*P194</f>
        <v>0</v>
      </c>
    </row>
    <row r="195" spans="1:30" ht="16.5" thickBot="1" x14ac:dyDescent="0.3">
      <c r="A195" s="168" t="s">
        <v>253</v>
      </c>
      <c r="B195" s="169" t="s">
        <v>254</v>
      </c>
      <c r="C195" s="194" t="s">
        <v>252</v>
      </c>
      <c r="D195" s="198">
        <v>1</v>
      </c>
      <c r="E195" s="199"/>
      <c r="F195" s="199"/>
      <c r="G195" s="199"/>
      <c r="H195" s="199"/>
      <c r="I195" s="199"/>
      <c r="J195" s="199"/>
      <c r="K195" s="199"/>
      <c r="L195" s="199"/>
      <c r="M195" s="199"/>
      <c r="N195" s="199"/>
      <c r="O195" s="199"/>
      <c r="P195" s="200"/>
      <c r="S195">
        <f t="shared" si="301"/>
        <v>0</v>
      </c>
      <c r="T195">
        <f t="shared" si="302"/>
        <v>0</v>
      </c>
      <c r="U195">
        <f t="shared" si="303"/>
        <v>0</v>
      </c>
      <c r="V195">
        <f t="shared" si="304"/>
        <v>0</v>
      </c>
      <c r="W195">
        <f t="shared" si="305"/>
        <v>0</v>
      </c>
      <c r="X195">
        <f t="shared" si="306"/>
        <v>0</v>
      </c>
      <c r="Y195">
        <f t="shared" si="307"/>
        <v>0</v>
      </c>
      <c r="Z195">
        <f t="shared" si="308"/>
        <v>0</v>
      </c>
      <c r="AA195">
        <f t="shared" si="309"/>
        <v>0</v>
      </c>
      <c r="AB195">
        <f t="shared" si="310"/>
        <v>0</v>
      </c>
      <c r="AC195">
        <f t="shared" si="311"/>
        <v>0</v>
      </c>
      <c r="AD195">
        <f t="shared" si="312"/>
        <v>0</v>
      </c>
    </row>
    <row r="196" spans="1:30" ht="18.75" thickTop="1" x14ac:dyDescent="0.25">
      <c r="A196" s="201"/>
      <c r="B196" s="202" t="s">
        <v>45</v>
      </c>
      <c r="C196" s="202"/>
      <c r="D196" s="204"/>
      <c r="E196" s="202"/>
      <c r="F196" s="202"/>
      <c r="G196" s="202"/>
      <c r="H196" s="202"/>
      <c r="I196" s="202"/>
      <c r="J196" s="202"/>
      <c r="K196" s="202"/>
      <c r="L196" s="202"/>
      <c r="M196" s="202"/>
      <c r="N196" s="202"/>
      <c r="O196" s="202"/>
      <c r="P196" s="213"/>
    </row>
    <row r="197" spans="1:30" ht="15.75" x14ac:dyDescent="0.25">
      <c r="A197" s="165" t="s">
        <v>255</v>
      </c>
      <c r="B197" s="166" t="s">
        <v>256</v>
      </c>
      <c r="C197" s="167" t="s">
        <v>257</v>
      </c>
      <c r="D197" s="133">
        <v>0.25</v>
      </c>
      <c r="E197" s="134"/>
      <c r="F197" s="134"/>
      <c r="G197" s="134"/>
      <c r="H197" s="134"/>
      <c r="I197" s="134"/>
      <c r="J197" s="134"/>
      <c r="K197" s="134"/>
      <c r="L197" s="134"/>
      <c r="M197" s="134"/>
      <c r="N197" s="134"/>
      <c r="O197" s="134"/>
      <c r="P197" s="200">
        <f t="shared" ref="P197:P199" si="313">O197*D197</f>
        <v>0</v>
      </c>
      <c r="S197">
        <f t="shared" ref="S197:S199" si="314">$D197*E197</f>
        <v>0</v>
      </c>
      <c r="T197">
        <f t="shared" ref="T197:T199" si="315">$D197*F197</f>
        <v>0</v>
      </c>
      <c r="U197">
        <f t="shared" ref="U197:U199" si="316">$D197*G197</f>
        <v>0</v>
      </c>
      <c r="V197">
        <f t="shared" ref="V197:V199" si="317">$D197*H197</f>
        <v>0</v>
      </c>
      <c r="W197">
        <f t="shared" ref="W197:W199" si="318">$D197*I197</f>
        <v>0</v>
      </c>
      <c r="X197">
        <f t="shared" ref="X197:X199" si="319">$D197*J197</f>
        <v>0</v>
      </c>
      <c r="Y197">
        <f t="shared" ref="Y197:Y199" si="320">$D197*K197</f>
        <v>0</v>
      </c>
      <c r="Z197">
        <f t="shared" ref="Z197:Z199" si="321">$D197*L197</f>
        <v>0</v>
      </c>
      <c r="AA197">
        <f t="shared" ref="AA197:AA199" si="322">$D197*M197</f>
        <v>0</v>
      </c>
      <c r="AB197">
        <f t="shared" ref="AB197:AB199" si="323">$D197*N197</f>
        <v>0</v>
      </c>
      <c r="AC197">
        <f t="shared" ref="AC197:AC199" si="324">$D197*O197</f>
        <v>0</v>
      </c>
      <c r="AD197">
        <f t="shared" ref="AD197:AD199" si="325">$D197*P197</f>
        <v>0</v>
      </c>
    </row>
    <row r="198" spans="1:30" ht="15.75" x14ac:dyDescent="0.25">
      <c r="A198" s="165" t="s">
        <v>258</v>
      </c>
      <c r="B198" s="166" t="s">
        <v>259</v>
      </c>
      <c r="C198" s="167" t="s">
        <v>257</v>
      </c>
      <c r="D198" s="133">
        <v>3</v>
      </c>
      <c r="E198" s="134">
        <v>1</v>
      </c>
      <c r="F198" s="134">
        <v>1</v>
      </c>
      <c r="G198" s="134">
        <v>1</v>
      </c>
      <c r="H198" s="134">
        <v>1</v>
      </c>
      <c r="I198" s="134">
        <v>1</v>
      </c>
      <c r="J198" s="134">
        <v>1</v>
      </c>
      <c r="K198" s="134">
        <v>1</v>
      </c>
      <c r="L198" s="134">
        <v>1</v>
      </c>
      <c r="M198" s="134">
        <v>1</v>
      </c>
      <c r="N198" s="134">
        <v>1</v>
      </c>
      <c r="O198" s="134">
        <v>1</v>
      </c>
      <c r="P198" s="200">
        <f t="shared" si="313"/>
        <v>3</v>
      </c>
      <c r="S198">
        <f t="shared" si="314"/>
        <v>3</v>
      </c>
      <c r="T198">
        <f t="shared" si="315"/>
        <v>3</v>
      </c>
      <c r="U198">
        <f t="shared" si="316"/>
        <v>3</v>
      </c>
      <c r="V198">
        <f t="shared" si="317"/>
        <v>3</v>
      </c>
      <c r="W198">
        <f t="shared" si="318"/>
        <v>3</v>
      </c>
      <c r="X198">
        <f t="shared" si="319"/>
        <v>3</v>
      </c>
      <c r="Y198">
        <f t="shared" si="320"/>
        <v>3</v>
      </c>
      <c r="Z198">
        <f t="shared" si="321"/>
        <v>3</v>
      </c>
      <c r="AA198">
        <f t="shared" si="322"/>
        <v>3</v>
      </c>
      <c r="AB198">
        <f t="shared" si="323"/>
        <v>3</v>
      </c>
      <c r="AC198">
        <f t="shared" si="324"/>
        <v>3</v>
      </c>
      <c r="AD198">
        <f t="shared" si="325"/>
        <v>9</v>
      </c>
    </row>
    <row r="199" spans="1:30" ht="16.5" thickBot="1" x14ac:dyDescent="0.3">
      <c r="A199" s="168" t="s">
        <v>260</v>
      </c>
      <c r="B199" s="169" t="s">
        <v>261</v>
      </c>
      <c r="C199" s="170" t="s">
        <v>257</v>
      </c>
      <c r="D199" s="198">
        <v>2</v>
      </c>
      <c r="E199" s="199">
        <v>1</v>
      </c>
      <c r="F199" s="199">
        <v>1</v>
      </c>
      <c r="G199" s="199">
        <v>1</v>
      </c>
      <c r="H199" s="199">
        <v>1</v>
      </c>
      <c r="I199" s="199">
        <v>1</v>
      </c>
      <c r="J199" s="199">
        <v>1</v>
      </c>
      <c r="K199" s="199">
        <v>1</v>
      </c>
      <c r="L199" s="199">
        <v>1</v>
      </c>
      <c r="M199" s="199">
        <v>1</v>
      </c>
      <c r="N199" s="199">
        <v>1</v>
      </c>
      <c r="O199" s="199">
        <v>1</v>
      </c>
      <c r="P199" s="200">
        <f t="shared" si="313"/>
        <v>2</v>
      </c>
      <c r="S199">
        <f t="shared" si="314"/>
        <v>2</v>
      </c>
      <c r="T199">
        <f t="shared" si="315"/>
        <v>2</v>
      </c>
      <c r="U199">
        <f t="shared" si="316"/>
        <v>2</v>
      </c>
      <c r="V199">
        <f t="shared" si="317"/>
        <v>2</v>
      </c>
      <c r="W199">
        <f t="shared" si="318"/>
        <v>2</v>
      </c>
      <c r="X199">
        <f t="shared" si="319"/>
        <v>2</v>
      </c>
      <c r="Y199">
        <f t="shared" si="320"/>
        <v>2</v>
      </c>
      <c r="Z199">
        <f t="shared" si="321"/>
        <v>2</v>
      </c>
      <c r="AA199">
        <f t="shared" si="322"/>
        <v>2</v>
      </c>
      <c r="AB199">
        <f t="shared" si="323"/>
        <v>2</v>
      </c>
      <c r="AC199">
        <f t="shared" si="324"/>
        <v>2</v>
      </c>
      <c r="AD199">
        <f t="shared" si="325"/>
        <v>4</v>
      </c>
    </row>
    <row r="200" spans="1:30" ht="18.75" thickTop="1" x14ac:dyDescent="0.25">
      <c r="A200" s="211"/>
      <c r="B200" s="202" t="s">
        <v>46</v>
      </c>
      <c r="C200" s="203"/>
      <c r="D200" s="204"/>
      <c r="E200" s="202"/>
      <c r="F200" s="202"/>
      <c r="G200" s="202"/>
      <c r="H200" s="202"/>
      <c r="I200" s="202"/>
      <c r="J200" s="202"/>
      <c r="K200" s="202"/>
      <c r="L200" s="202"/>
      <c r="M200" s="202"/>
      <c r="N200" s="202"/>
      <c r="O200" s="202"/>
      <c r="P200" s="213"/>
    </row>
    <row r="201" spans="1:30" ht="15.75" x14ac:dyDescent="0.25">
      <c r="A201" s="171" t="s">
        <v>262</v>
      </c>
      <c r="B201" s="172" t="s">
        <v>263</v>
      </c>
      <c r="C201" s="164" t="s">
        <v>264</v>
      </c>
      <c r="D201" s="133">
        <v>4</v>
      </c>
      <c r="E201" s="134"/>
      <c r="F201" s="134"/>
      <c r="G201" s="134"/>
      <c r="H201" s="134"/>
      <c r="I201" s="134"/>
      <c r="J201" s="134"/>
      <c r="K201" s="134"/>
      <c r="L201" s="134"/>
      <c r="M201" s="134"/>
      <c r="N201" s="134"/>
      <c r="O201" s="134"/>
      <c r="P201" s="136"/>
      <c r="S201">
        <f t="shared" ref="S201:S213" si="326">$D201*E201</f>
        <v>0</v>
      </c>
      <c r="T201">
        <f t="shared" ref="T201:T213" si="327">$D201*F201</f>
        <v>0</v>
      </c>
      <c r="U201">
        <f t="shared" ref="U201:U213" si="328">$D201*G201</f>
        <v>0</v>
      </c>
      <c r="V201">
        <f t="shared" ref="V201:V213" si="329">$D201*H201</f>
        <v>0</v>
      </c>
      <c r="W201">
        <f t="shared" ref="W201:W213" si="330">$D201*I201</f>
        <v>0</v>
      </c>
      <c r="X201">
        <f t="shared" ref="X201:X213" si="331">$D201*J201</f>
        <v>0</v>
      </c>
      <c r="Y201">
        <f t="shared" ref="Y201:Y213" si="332">$D201*K201</f>
        <v>0</v>
      </c>
      <c r="Z201">
        <f t="shared" ref="Z201:Z213" si="333">$D201*L201</f>
        <v>0</v>
      </c>
      <c r="AA201">
        <f t="shared" ref="AA201:AA213" si="334">$D201*M201</f>
        <v>0</v>
      </c>
      <c r="AB201">
        <f t="shared" ref="AB201:AB213" si="335">$D201*N201</f>
        <v>0</v>
      </c>
      <c r="AC201">
        <f t="shared" ref="AC201:AC213" si="336">$D201*O201</f>
        <v>0</v>
      </c>
      <c r="AD201">
        <f t="shared" ref="AD201:AD213" si="337">$D201*P201</f>
        <v>0</v>
      </c>
    </row>
    <row r="202" spans="1:30" ht="15.75" x14ac:dyDescent="0.25">
      <c r="A202" s="171" t="s">
        <v>265</v>
      </c>
      <c r="B202" s="172" t="s">
        <v>266</v>
      </c>
      <c r="C202" s="164" t="s">
        <v>267</v>
      </c>
      <c r="D202" s="133">
        <v>0.5</v>
      </c>
      <c r="E202" s="134"/>
      <c r="F202" s="134"/>
      <c r="G202" s="134"/>
      <c r="H202" s="134"/>
      <c r="I202" s="134"/>
      <c r="J202" s="134"/>
      <c r="K202" s="134"/>
      <c r="L202" s="134"/>
      <c r="M202" s="134"/>
      <c r="N202" s="134"/>
      <c r="O202" s="134"/>
      <c r="P202" s="136"/>
      <c r="S202">
        <f t="shared" si="326"/>
        <v>0</v>
      </c>
      <c r="T202">
        <f t="shared" si="327"/>
        <v>0</v>
      </c>
      <c r="U202">
        <f t="shared" si="328"/>
        <v>0</v>
      </c>
      <c r="V202">
        <f t="shared" si="329"/>
        <v>0</v>
      </c>
      <c r="W202">
        <f t="shared" si="330"/>
        <v>0</v>
      </c>
      <c r="X202">
        <f t="shared" si="331"/>
        <v>0</v>
      </c>
      <c r="Y202">
        <f t="shared" si="332"/>
        <v>0</v>
      </c>
      <c r="Z202">
        <f t="shared" si="333"/>
        <v>0</v>
      </c>
      <c r="AA202">
        <f t="shared" si="334"/>
        <v>0</v>
      </c>
      <c r="AB202">
        <f t="shared" si="335"/>
        <v>0</v>
      </c>
      <c r="AC202">
        <f t="shared" si="336"/>
        <v>0</v>
      </c>
      <c r="AD202">
        <f t="shared" si="337"/>
        <v>0</v>
      </c>
    </row>
    <row r="203" spans="1:30" ht="15.75" x14ac:dyDescent="0.25">
      <c r="A203" s="173" t="s">
        <v>268</v>
      </c>
      <c r="B203" s="174" t="s">
        <v>269</v>
      </c>
      <c r="C203" s="167" t="s">
        <v>270</v>
      </c>
      <c r="D203" s="133">
        <v>0.25</v>
      </c>
      <c r="E203" s="134"/>
      <c r="F203" s="134"/>
      <c r="G203" s="134"/>
      <c r="H203" s="134"/>
      <c r="I203" s="134"/>
      <c r="J203" s="134"/>
      <c r="K203" s="134"/>
      <c r="L203" s="134"/>
      <c r="M203" s="134"/>
      <c r="N203" s="134"/>
      <c r="O203" s="134"/>
      <c r="P203" s="136"/>
      <c r="S203">
        <f t="shared" si="326"/>
        <v>0</v>
      </c>
      <c r="T203">
        <f t="shared" si="327"/>
        <v>0</v>
      </c>
      <c r="U203">
        <f t="shared" si="328"/>
        <v>0</v>
      </c>
      <c r="V203">
        <f t="shared" si="329"/>
        <v>0</v>
      </c>
      <c r="W203">
        <f t="shared" si="330"/>
        <v>0</v>
      </c>
      <c r="X203">
        <f t="shared" si="331"/>
        <v>0</v>
      </c>
      <c r="Y203">
        <f t="shared" si="332"/>
        <v>0</v>
      </c>
      <c r="Z203">
        <f t="shared" si="333"/>
        <v>0</v>
      </c>
      <c r="AA203">
        <f t="shared" si="334"/>
        <v>0</v>
      </c>
      <c r="AB203">
        <f t="shared" si="335"/>
        <v>0</v>
      </c>
      <c r="AC203">
        <f t="shared" si="336"/>
        <v>0</v>
      </c>
      <c r="AD203">
        <f t="shared" si="337"/>
        <v>0</v>
      </c>
    </row>
    <row r="204" spans="1:30" ht="15.75" x14ac:dyDescent="0.25">
      <c r="A204" s="171" t="s">
        <v>271</v>
      </c>
      <c r="B204" s="172" t="s">
        <v>272</v>
      </c>
      <c r="C204" s="164" t="s">
        <v>273</v>
      </c>
      <c r="D204" s="133">
        <v>1</v>
      </c>
      <c r="E204" s="134">
        <v>5</v>
      </c>
      <c r="F204" s="134">
        <v>5</v>
      </c>
      <c r="G204" s="134">
        <v>5</v>
      </c>
      <c r="H204" s="134">
        <v>5</v>
      </c>
      <c r="I204" s="134">
        <v>5</v>
      </c>
      <c r="J204" s="134">
        <v>5</v>
      </c>
      <c r="K204" s="134">
        <v>5</v>
      </c>
      <c r="L204" s="134">
        <v>5</v>
      </c>
      <c r="M204" s="134">
        <v>5</v>
      </c>
      <c r="N204" s="134">
        <v>5</v>
      </c>
      <c r="O204" s="134">
        <v>5</v>
      </c>
      <c r="P204" s="200">
        <f t="shared" ref="P204" si="338">O204*D204</f>
        <v>5</v>
      </c>
      <c r="S204">
        <f t="shared" si="326"/>
        <v>5</v>
      </c>
      <c r="T204">
        <f t="shared" si="327"/>
        <v>5</v>
      </c>
      <c r="U204">
        <f t="shared" si="328"/>
        <v>5</v>
      </c>
      <c r="V204">
        <f t="shared" si="329"/>
        <v>5</v>
      </c>
      <c r="W204">
        <f t="shared" si="330"/>
        <v>5</v>
      </c>
      <c r="X204">
        <f t="shared" si="331"/>
        <v>5</v>
      </c>
      <c r="Y204">
        <f t="shared" si="332"/>
        <v>5</v>
      </c>
      <c r="Z204">
        <f t="shared" si="333"/>
        <v>5</v>
      </c>
      <c r="AA204">
        <f t="shared" si="334"/>
        <v>5</v>
      </c>
      <c r="AB204">
        <f t="shared" si="335"/>
        <v>5</v>
      </c>
      <c r="AC204">
        <f t="shared" si="336"/>
        <v>5</v>
      </c>
      <c r="AD204">
        <f t="shared" si="337"/>
        <v>5</v>
      </c>
    </row>
    <row r="205" spans="1:30" ht="15.75" x14ac:dyDescent="0.25">
      <c r="A205" s="173" t="s">
        <v>274</v>
      </c>
      <c r="B205" s="174" t="s">
        <v>275</v>
      </c>
      <c r="C205" s="167" t="s">
        <v>276</v>
      </c>
      <c r="D205" s="133">
        <v>1</v>
      </c>
      <c r="E205" s="134"/>
      <c r="F205" s="134"/>
      <c r="G205" s="134"/>
      <c r="H205" s="134"/>
      <c r="I205" s="134"/>
      <c r="J205" s="134"/>
      <c r="K205" s="134"/>
      <c r="L205" s="134"/>
      <c r="M205" s="134"/>
      <c r="N205" s="134"/>
      <c r="O205" s="134"/>
      <c r="P205" s="136"/>
      <c r="S205">
        <f t="shared" si="326"/>
        <v>0</v>
      </c>
      <c r="T205">
        <f t="shared" si="327"/>
        <v>0</v>
      </c>
      <c r="U205">
        <f t="shared" si="328"/>
        <v>0</v>
      </c>
      <c r="V205">
        <f t="shared" si="329"/>
        <v>0</v>
      </c>
      <c r="W205">
        <f t="shared" si="330"/>
        <v>0</v>
      </c>
      <c r="X205">
        <f t="shared" si="331"/>
        <v>0</v>
      </c>
      <c r="Y205">
        <f t="shared" si="332"/>
        <v>0</v>
      </c>
      <c r="Z205">
        <f t="shared" si="333"/>
        <v>0</v>
      </c>
      <c r="AA205">
        <f t="shared" si="334"/>
        <v>0</v>
      </c>
      <c r="AB205">
        <f t="shared" si="335"/>
        <v>0</v>
      </c>
      <c r="AC205">
        <f t="shared" si="336"/>
        <v>0</v>
      </c>
      <c r="AD205">
        <f t="shared" si="337"/>
        <v>0</v>
      </c>
    </row>
    <row r="206" spans="1:30" ht="15.75" x14ac:dyDescent="0.25">
      <c r="A206" s="171" t="s">
        <v>277</v>
      </c>
      <c r="B206" s="174" t="s">
        <v>278</v>
      </c>
      <c r="C206" s="167" t="s">
        <v>267</v>
      </c>
      <c r="D206" s="133">
        <v>1</v>
      </c>
      <c r="E206" s="134"/>
      <c r="F206" s="134"/>
      <c r="G206" s="134"/>
      <c r="H206" s="134"/>
      <c r="I206" s="134"/>
      <c r="J206" s="134"/>
      <c r="K206" s="134"/>
      <c r="L206" s="134"/>
      <c r="M206" s="134"/>
      <c r="N206" s="134"/>
      <c r="O206" s="134"/>
      <c r="P206" s="136"/>
      <c r="S206">
        <f t="shared" si="326"/>
        <v>0</v>
      </c>
      <c r="T206">
        <f t="shared" si="327"/>
        <v>0</v>
      </c>
      <c r="U206">
        <f t="shared" si="328"/>
        <v>0</v>
      </c>
      <c r="V206">
        <f t="shared" si="329"/>
        <v>0</v>
      </c>
      <c r="W206">
        <f t="shared" si="330"/>
        <v>0</v>
      </c>
      <c r="X206">
        <f t="shared" si="331"/>
        <v>0</v>
      </c>
      <c r="Y206">
        <f t="shared" si="332"/>
        <v>0</v>
      </c>
      <c r="Z206">
        <f t="shared" si="333"/>
        <v>0</v>
      </c>
      <c r="AA206">
        <f t="shared" si="334"/>
        <v>0</v>
      </c>
      <c r="AB206">
        <f t="shared" si="335"/>
        <v>0</v>
      </c>
      <c r="AC206">
        <f t="shared" si="336"/>
        <v>0</v>
      </c>
      <c r="AD206">
        <f t="shared" si="337"/>
        <v>0</v>
      </c>
    </row>
    <row r="207" spans="1:30" ht="15.75" x14ac:dyDescent="0.25">
      <c r="A207" s="173" t="s">
        <v>279</v>
      </c>
      <c r="B207" s="174" t="s">
        <v>280</v>
      </c>
      <c r="C207" s="167" t="s">
        <v>270</v>
      </c>
      <c r="D207" s="133">
        <v>1</v>
      </c>
      <c r="E207" s="134"/>
      <c r="F207" s="134"/>
      <c r="G207" s="134"/>
      <c r="H207" s="134"/>
      <c r="I207" s="134"/>
      <c r="J207" s="134"/>
      <c r="K207" s="134"/>
      <c r="L207" s="134"/>
      <c r="M207" s="134"/>
      <c r="N207" s="134"/>
      <c r="O207" s="134"/>
      <c r="P207" s="136"/>
      <c r="S207">
        <f t="shared" si="326"/>
        <v>0</v>
      </c>
      <c r="T207">
        <f t="shared" si="327"/>
        <v>0</v>
      </c>
      <c r="U207">
        <f t="shared" si="328"/>
        <v>0</v>
      </c>
      <c r="V207">
        <f t="shared" si="329"/>
        <v>0</v>
      </c>
      <c r="W207">
        <f t="shared" si="330"/>
        <v>0</v>
      </c>
      <c r="X207">
        <f t="shared" si="331"/>
        <v>0</v>
      </c>
      <c r="Y207">
        <f t="shared" si="332"/>
        <v>0</v>
      </c>
      <c r="Z207">
        <f t="shared" si="333"/>
        <v>0</v>
      </c>
      <c r="AA207">
        <f t="shared" si="334"/>
        <v>0</v>
      </c>
      <c r="AB207">
        <f t="shared" si="335"/>
        <v>0</v>
      </c>
      <c r="AC207">
        <f t="shared" si="336"/>
        <v>0</v>
      </c>
      <c r="AD207">
        <f t="shared" si="337"/>
        <v>0</v>
      </c>
    </row>
    <row r="208" spans="1:30" ht="15.75" x14ac:dyDescent="0.25">
      <c r="A208" s="171" t="s">
        <v>281</v>
      </c>
      <c r="B208" s="174" t="s">
        <v>282</v>
      </c>
      <c r="C208" s="167" t="s">
        <v>264</v>
      </c>
      <c r="D208" s="133">
        <v>4</v>
      </c>
      <c r="E208" s="134"/>
      <c r="F208" s="134"/>
      <c r="G208" s="134"/>
      <c r="H208" s="134"/>
      <c r="I208" s="134"/>
      <c r="J208" s="134"/>
      <c r="K208" s="134"/>
      <c r="L208" s="134"/>
      <c r="M208" s="134"/>
      <c r="N208" s="134"/>
      <c r="O208" s="134"/>
      <c r="P208" s="136"/>
      <c r="S208">
        <f t="shared" si="326"/>
        <v>0</v>
      </c>
      <c r="T208">
        <f t="shared" si="327"/>
        <v>0</v>
      </c>
      <c r="U208">
        <f t="shared" si="328"/>
        <v>0</v>
      </c>
      <c r="V208">
        <f t="shared" si="329"/>
        <v>0</v>
      </c>
      <c r="W208">
        <f t="shared" si="330"/>
        <v>0</v>
      </c>
      <c r="X208">
        <f t="shared" si="331"/>
        <v>0</v>
      </c>
      <c r="Y208">
        <f t="shared" si="332"/>
        <v>0</v>
      </c>
      <c r="Z208">
        <f t="shared" si="333"/>
        <v>0</v>
      </c>
      <c r="AA208">
        <f t="shared" si="334"/>
        <v>0</v>
      </c>
      <c r="AB208">
        <f t="shared" si="335"/>
        <v>0</v>
      </c>
      <c r="AC208">
        <f t="shared" si="336"/>
        <v>0</v>
      </c>
      <c r="AD208">
        <f t="shared" si="337"/>
        <v>0</v>
      </c>
    </row>
    <row r="209" spans="1:30" ht="15.75" x14ac:dyDescent="0.25">
      <c r="A209" s="173" t="s">
        <v>283</v>
      </c>
      <c r="B209" s="174" t="s">
        <v>284</v>
      </c>
      <c r="C209" s="167" t="s">
        <v>285</v>
      </c>
      <c r="D209" s="133">
        <v>1</v>
      </c>
      <c r="E209" s="134">
        <v>1</v>
      </c>
      <c r="F209" s="134">
        <v>1</v>
      </c>
      <c r="G209" s="134">
        <v>1</v>
      </c>
      <c r="H209" s="134">
        <v>1</v>
      </c>
      <c r="I209" s="134">
        <v>1</v>
      </c>
      <c r="J209" s="134">
        <v>1</v>
      </c>
      <c r="K209" s="134">
        <v>1</v>
      </c>
      <c r="L209" s="134">
        <v>1</v>
      </c>
      <c r="M209" s="134">
        <v>1</v>
      </c>
      <c r="N209" s="134">
        <v>1</v>
      </c>
      <c r="O209" s="134">
        <v>1</v>
      </c>
      <c r="P209" s="200">
        <f t="shared" ref="P209" si="339">O209*D209</f>
        <v>1</v>
      </c>
      <c r="S209">
        <f t="shared" si="326"/>
        <v>1</v>
      </c>
      <c r="T209">
        <f t="shared" si="327"/>
        <v>1</v>
      </c>
      <c r="U209">
        <f t="shared" si="328"/>
        <v>1</v>
      </c>
      <c r="V209">
        <f t="shared" si="329"/>
        <v>1</v>
      </c>
      <c r="W209">
        <f t="shared" si="330"/>
        <v>1</v>
      </c>
      <c r="X209">
        <f t="shared" si="331"/>
        <v>1</v>
      </c>
      <c r="Y209">
        <f t="shared" si="332"/>
        <v>1</v>
      </c>
      <c r="Z209">
        <f t="shared" si="333"/>
        <v>1</v>
      </c>
      <c r="AA209">
        <f t="shared" si="334"/>
        <v>1</v>
      </c>
      <c r="AB209">
        <f t="shared" si="335"/>
        <v>1</v>
      </c>
      <c r="AC209">
        <f t="shared" si="336"/>
        <v>1</v>
      </c>
      <c r="AD209">
        <f t="shared" si="337"/>
        <v>1</v>
      </c>
    </row>
    <row r="210" spans="1:30" ht="15.75" x14ac:dyDescent="0.25">
      <c r="A210" s="171" t="s">
        <v>286</v>
      </c>
      <c r="B210" s="174" t="s">
        <v>287</v>
      </c>
      <c r="C210" s="167" t="s">
        <v>285</v>
      </c>
      <c r="D210" s="133">
        <v>0.25</v>
      </c>
      <c r="E210" s="134"/>
      <c r="F210" s="134"/>
      <c r="G210" s="134"/>
      <c r="H210" s="134"/>
      <c r="I210" s="134"/>
      <c r="J210" s="134"/>
      <c r="K210" s="134"/>
      <c r="L210" s="134"/>
      <c r="M210" s="134"/>
      <c r="N210" s="134"/>
      <c r="O210" s="134"/>
      <c r="P210" s="136"/>
      <c r="S210">
        <f t="shared" si="326"/>
        <v>0</v>
      </c>
      <c r="T210">
        <f t="shared" si="327"/>
        <v>0</v>
      </c>
      <c r="U210">
        <f t="shared" si="328"/>
        <v>0</v>
      </c>
      <c r="V210">
        <f t="shared" si="329"/>
        <v>0</v>
      </c>
      <c r="W210">
        <f t="shared" si="330"/>
        <v>0</v>
      </c>
      <c r="X210">
        <f t="shared" si="331"/>
        <v>0</v>
      </c>
      <c r="Y210">
        <f t="shared" si="332"/>
        <v>0</v>
      </c>
      <c r="Z210">
        <f t="shared" si="333"/>
        <v>0</v>
      </c>
      <c r="AA210">
        <f t="shared" si="334"/>
        <v>0</v>
      </c>
      <c r="AB210">
        <f t="shared" si="335"/>
        <v>0</v>
      </c>
      <c r="AC210">
        <f t="shared" si="336"/>
        <v>0</v>
      </c>
      <c r="AD210">
        <f t="shared" si="337"/>
        <v>0</v>
      </c>
    </row>
    <row r="211" spans="1:30" ht="15.75" x14ac:dyDescent="0.25">
      <c r="A211" s="173" t="s">
        <v>288</v>
      </c>
      <c r="B211" s="174" t="s">
        <v>289</v>
      </c>
      <c r="C211" s="167" t="s">
        <v>290</v>
      </c>
      <c r="D211" s="133">
        <v>8</v>
      </c>
      <c r="E211" s="134"/>
      <c r="F211" s="134"/>
      <c r="G211" s="134"/>
      <c r="H211" s="134"/>
      <c r="I211" s="134"/>
      <c r="J211" s="134"/>
      <c r="K211" s="134"/>
      <c r="L211" s="134"/>
      <c r="M211" s="134"/>
      <c r="N211" s="134"/>
      <c r="O211" s="134"/>
      <c r="P211" s="136"/>
      <c r="S211">
        <f t="shared" si="326"/>
        <v>0</v>
      </c>
      <c r="T211">
        <f t="shared" si="327"/>
        <v>0</v>
      </c>
      <c r="U211">
        <f t="shared" si="328"/>
        <v>0</v>
      </c>
      <c r="V211">
        <f t="shared" si="329"/>
        <v>0</v>
      </c>
      <c r="W211">
        <f t="shared" si="330"/>
        <v>0</v>
      </c>
      <c r="X211">
        <f t="shared" si="331"/>
        <v>0</v>
      </c>
      <c r="Y211">
        <f t="shared" si="332"/>
        <v>0</v>
      </c>
      <c r="Z211">
        <f t="shared" si="333"/>
        <v>0</v>
      </c>
      <c r="AA211">
        <f t="shared" si="334"/>
        <v>0</v>
      </c>
      <c r="AB211">
        <f t="shared" si="335"/>
        <v>0</v>
      </c>
      <c r="AC211">
        <f t="shared" si="336"/>
        <v>0</v>
      </c>
      <c r="AD211">
        <f t="shared" si="337"/>
        <v>0</v>
      </c>
    </row>
    <row r="212" spans="1:30" ht="15.75" x14ac:dyDescent="0.25">
      <c r="A212" s="171" t="s">
        <v>291</v>
      </c>
      <c r="B212" s="174" t="s">
        <v>292</v>
      </c>
      <c r="C212" s="167" t="s">
        <v>267</v>
      </c>
      <c r="D212" s="133">
        <v>2</v>
      </c>
      <c r="E212" s="134"/>
      <c r="F212" s="134"/>
      <c r="G212" s="134"/>
      <c r="H212" s="134"/>
      <c r="I212" s="134"/>
      <c r="J212" s="134"/>
      <c r="K212" s="134"/>
      <c r="L212" s="134"/>
      <c r="M212" s="134"/>
      <c r="N212" s="134"/>
      <c r="O212" s="134"/>
      <c r="P212" s="136"/>
      <c r="S212">
        <f t="shared" si="326"/>
        <v>0</v>
      </c>
      <c r="T212">
        <f t="shared" si="327"/>
        <v>0</v>
      </c>
      <c r="U212">
        <f t="shared" si="328"/>
        <v>0</v>
      </c>
      <c r="V212">
        <f t="shared" si="329"/>
        <v>0</v>
      </c>
      <c r="W212">
        <f t="shared" si="330"/>
        <v>0</v>
      </c>
      <c r="X212">
        <f t="shared" si="331"/>
        <v>0</v>
      </c>
      <c r="Y212">
        <f t="shared" si="332"/>
        <v>0</v>
      </c>
      <c r="Z212">
        <f t="shared" si="333"/>
        <v>0</v>
      </c>
      <c r="AA212">
        <f t="shared" si="334"/>
        <v>0</v>
      </c>
      <c r="AB212">
        <f t="shared" si="335"/>
        <v>0</v>
      </c>
      <c r="AC212">
        <f t="shared" si="336"/>
        <v>0</v>
      </c>
      <c r="AD212">
        <f t="shared" si="337"/>
        <v>0</v>
      </c>
    </row>
    <row r="213" spans="1:30" ht="16.5" thickBot="1" x14ac:dyDescent="0.3">
      <c r="A213" s="216" t="s">
        <v>293</v>
      </c>
      <c r="B213" s="217" t="s">
        <v>294</v>
      </c>
      <c r="C213" s="179" t="s">
        <v>270</v>
      </c>
      <c r="D213" s="131">
        <v>1</v>
      </c>
      <c r="E213" s="132"/>
      <c r="F213" s="132"/>
      <c r="G213" s="132"/>
      <c r="H213" s="132"/>
      <c r="I213" s="132"/>
      <c r="J213" s="132"/>
      <c r="K213" s="132"/>
      <c r="L213" s="132"/>
      <c r="M213" s="132"/>
      <c r="N213" s="132"/>
      <c r="O213" s="132"/>
      <c r="P213" s="135"/>
      <c r="S213">
        <f t="shared" si="326"/>
        <v>0</v>
      </c>
      <c r="T213">
        <f t="shared" si="327"/>
        <v>0</v>
      </c>
      <c r="U213">
        <f t="shared" si="328"/>
        <v>0</v>
      </c>
      <c r="V213">
        <f t="shared" si="329"/>
        <v>0</v>
      </c>
      <c r="W213">
        <f t="shared" si="330"/>
        <v>0</v>
      </c>
      <c r="X213">
        <f t="shared" si="331"/>
        <v>0</v>
      </c>
      <c r="Y213">
        <f t="shared" si="332"/>
        <v>0</v>
      </c>
      <c r="Z213">
        <f t="shared" si="333"/>
        <v>0</v>
      </c>
      <c r="AA213">
        <f t="shared" si="334"/>
        <v>0</v>
      </c>
      <c r="AB213">
        <f t="shared" si="335"/>
        <v>0</v>
      </c>
      <c r="AC213">
        <f t="shared" si="336"/>
        <v>0</v>
      </c>
      <c r="AD213">
        <f t="shared" si="337"/>
        <v>0</v>
      </c>
    </row>
    <row r="214" spans="1:30" ht="41.25" customHeight="1" thickTop="1" thickBot="1" x14ac:dyDescent="0.55000000000000004">
      <c r="A214" s="452"/>
      <c r="B214" s="453"/>
      <c r="C214" s="453"/>
      <c r="D214" s="453"/>
      <c r="E214" s="453"/>
      <c r="F214" s="454" t="s">
        <v>442</v>
      </c>
      <c r="G214" s="453"/>
      <c r="H214" s="453"/>
      <c r="I214" s="453"/>
      <c r="J214" s="453"/>
      <c r="K214" s="453"/>
      <c r="L214" s="453"/>
      <c r="M214" s="453"/>
      <c r="N214" s="453"/>
      <c r="O214" s="453"/>
      <c r="P214" s="455"/>
    </row>
    <row r="215" spans="1:30" ht="18.75" thickBot="1" x14ac:dyDescent="0.3">
      <c r="A215" s="449"/>
      <c r="B215" s="117"/>
      <c r="C215" s="117"/>
      <c r="D215" s="450"/>
      <c r="E215" s="102" t="s">
        <v>222</v>
      </c>
      <c r="F215" s="98"/>
      <c r="G215" s="98"/>
      <c r="H215" s="98"/>
      <c r="I215" s="98"/>
      <c r="J215" s="98"/>
      <c r="K215" s="98"/>
      <c r="L215" s="98"/>
      <c r="M215" s="98"/>
      <c r="N215" s="98"/>
      <c r="O215" s="105"/>
      <c r="P215" s="106"/>
    </row>
    <row r="216" spans="1:30" ht="80.25" thickBot="1" x14ac:dyDescent="0.35">
      <c r="A216" s="129" t="s">
        <v>229</v>
      </c>
      <c r="B216" s="118" t="s">
        <v>152</v>
      </c>
      <c r="C216" s="118" t="s">
        <v>99</v>
      </c>
      <c r="D216" s="219" t="s">
        <v>225</v>
      </c>
      <c r="E216" s="120">
        <v>2018</v>
      </c>
      <c r="F216" s="120">
        <v>2019</v>
      </c>
      <c r="G216" s="120">
        <v>2020</v>
      </c>
      <c r="H216" s="120">
        <v>2021</v>
      </c>
      <c r="I216" s="120">
        <v>2022</v>
      </c>
      <c r="J216" s="120">
        <v>2023</v>
      </c>
      <c r="K216" s="120">
        <v>2024</v>
      </c>
      <c r="L216" s="120">
        <v>2025</v>
      </c>
      <c r="M216" s="120">
        <v>2026</v>
      </c>
      <c r="N216" s="120">
        <v>2027</v>
      </c>
      <c r="O216" s="121" t="s">
        <v>223</v>
      </c>
      <c r="P216" s="122" t="s">
        <v>224</v>
      </c>
      <c r="S216" s="220">
        <v>2012</v>
      </c>
      <c r="T216" s="120">
        <v>2013</v>
      </c>
      <c r="U216" s="120">
        <v>2014</v>
      </c>
      <c r="V216" s="120">
        <v>2015</v>
      </c>
      <c r="W216" s="120">
        <v>2016</v>
      </c>
      <c r="X216" s="120">
        <v>2017</v>
      </c>
      <c r="Y216" s="120">
        <v>2018</v>
      </c>
      <c r="Z216" s="120">
        <v>2019</v>
      </c>
      <c r="AA216" s="120">
        <v>2020</v>
      </c>
      <c r="AB216" s="120">
        <v>2021</v>
      </c>
      <c r="AC216" s="121" t="s">
        <v>223</v>
      </c>
      <c r="AD216" s="122" t="s">
        <v>224</v>
      </c>
    </row>
    <row r="217" spans="1:30" ht="15.75" x14ac:dyDescent="0.25">
      <c r="A217" s="173" t="s">
        <v>301</v>
      </c>
      <c r="B217" s="174" t="s">
        <v>302</v>
      </c>
      <c r="C217" s="167" t="s">
        <v>270</v>
      </c>
      <c r="D217" s="133">
        <v>4</v>
      </c>
      <c r="E217" s="134"/>
      <c r="F217" s="134"/>
      <c r="G217" s="134"/>
      <c r="H217" s="134"/>
      <c r="I217" s="134"/>
      <c r="J217" s="134"/>
      <c r="K217" s="134"/>
      <c r="L217" s="134"/>
      <c r="M217" s="134"/>
      <c r="N217" s="134"/>
      <c r="O217" s="134"/>
      <c r="P217" s="136"/>
      <c r="S217">
        <f t="shared" ref="S217:S226" si="340">$D217*E217</f>
        <v>0</v>
      </c>
      <c r="T217">
        <f t="shared" ref="T217:T226" si="341">$D217*F217</f>
        <v>0</v>
      </c>
      <c r="U217">
        <f t="shared" ref="U217:U226" si="342">$D217*G217</f>
        <v>0</v>
      </c>
      <c r="V217">
        <f t="shared" ref="V217:V226" si="343">$D217*H217</f>
        <v>0</v>
      </c>
      <c r="W217">
        <f t="shared" ref="W217:W226" si="344">$D217*I217</f>
        <v>0</v>
      </c>
      <c r="X217">
        <f t="shared" ref="X217:X226" si="345">$D217*J217</f>
        <v>0</v>
      </c>
      <c r="Y217">
        <f t="shared" ref="Y217:Y226" si="346">$D217*K217</f>
        <v>0</v>
      </c>
      <c r="Z217">
        <f t="shared" ref="Z217:Z226" si="347">$D217*L217</f>
        <v>0</v>
      </c>
      <c r="AA217">
        <f t="shared" ref="AA217:AA226" si="348">$D217*M217</f>
        <v>0</v>
      </c>
      <c r="AB217">
        <f t="shared" ref="AB217:AB226" si="349">$D217*N217</f>
        <v>0</v>
      </c>
      <c r="AC217">
        <f t="shared" ref="AC217:AC226" si="350">$D217*O217</f>
        <v>0</v>
      </c>
      <c r="AD217">
        <f t="shared" ref="AD217:AD226" si="351">$D217*P217</f>
        <v>0</v>
      </c>
    </row>
    <row r="218" spans="1:30" ht="15.75" x14ac:dyDescent="0.25">
      <c r="A218" s="171" t="s">
        <v>303</v>
      </c>
      <c r="B218" s="174" t="s">
        <v>304</v>
      </c>
      <c r="C218" s="167" t="s">
        <v>267</v>
      </c>
      <c r="D218" s="133">
        <v>1</v>
      </c>
      <c r="E218" s="134"/>
      <c r="F218" s="134"/>
      <c r="G218" s="134"/>
      <c r="H218" s="134"/>
      <c r="I218" s="134"/>
      <c r="J218" s="134"/>
      <c r="K218" s="134"/>
      <c r="L218" s="134"/>
      <c r="M218" s="134"/>
      <c r="N218" s="134"/>
      <c r="O218" s="134"/>
      <c r="P218" s="136"/>
      <c r="S218">
        <f t="shared" si="340"/>
        <v>0</v>
      </c>
      <c r="T218">
        <f t="shared" si="341"/>
        <v>0</v>
      </c>
      <c r="U218">
        <f t="shared" si="342"/>
        <v>0</v>
      </c>
      <c r="V218">
        <f t="shared" si="343"/>
        <v>0</v>
      </c>
      <c r="W218">
        <f t="shared" si="344"/>
        <v>0</v>
      </c>
      <c r="X218">
        <f t="shared" si="345"/>
        <v>0</v>
      </c>
      <c r="Y218">
        <f t="shared" si="346"/>
        <v>0</v>
      </c>
      <c r="Z218">
        <f t="shared" si="347"/>
        <v>0</v>
      </c>
      <c r="AA218">
        <f t="shared" si="348"/>
        <v>0</v>
      </c>
      <c r="AB218">
        <f t="shared" si="349"/>
        <v>0</v>
      </c>
      <c r="AC218">
        <f t="shared" si="350"/>
        <v>0</v>
      </c>
      <c r="AD218">
        <f t="shared" si="351"/>
        <v>0</v>
      </c>
    </row>
    <row r="219" spans="1:30" ht="15.75" x14ac:dyDescent="0.25">
      <c r="A219" s="173" t="s">
        <v>305</v>
      </c>
      <c r="B219" s="174" t="s">
        <v>306</v>
      </c>
      <c r="C219" s="167" t="s">
        <v>270</v>
      </c>
      <c r="D219" s="133">
        <v>0.5</v>
      </c>
      <c r="E219" s="134"/>
      <c r="F219" s="134"/>
      <c r="G219" s="134"/>
      <c r="H219" s="134"/>
      <c r="I219" s="134"/>
      <c r="J219" s="134"/>
      <c r="K219" s="134"/>
      <c r="L219" s="134"/>
      <c r="M219" s="134"/>
      <c r="N219" s="134"/>
      <c r="O219" s="134"/>
      <c r="P219" s="136"/>
      <c r="S219">
        <f t="shared" si="340"/>
        <v>0</v>
      </c>
      <c r="T219">
        <f t="shared" si="341"/>
        <v>0</v>
      </c>
      <c r="U219">
        <f t="shared" si="342"/>
        <v>0</v>
      </c>
      <c r="V219">
        <f t="shared" si="343"/>
        <v>0</v>
      </c>
      <c r="W219">
        <f t="shared" si="344"/>
        <v>0</v>
      </c>
      <c r="X219">
        <f t="shared" si="345"/>
        <v>0</v>
      </c>
      <c r="Y219">
        <f t="shared" si="346"/>
        <v>0</v>
      </c>
      <c r="Z219">
        <f t="shared" si="347"/>
        <v>0</v>
      </c>
      <c r="AA219">
        <f t="shared" si="348"/>
        <v>0</v>
      </c>
      <c r="AB219">
        <f t="shared" si="349"/>
        <v>0</v>
      </c>
      <c r="AC219">
        <f t="shared" si="350"/>
        <v>0</v>
      </c>
      <c r="AD219">
        <f t="shared" si="351"/>
        <v>0</v>
      </c>
    </row>
    <row r="220" spans="1:30" ht="15.75" x14ac:dyDescent="0.25">
      <c r="A220" s="171" t="s">
        <v>307</v>
      </c>
      <c r="B220" s="174" t="s">
        <v>308</v>
      </c>
      <c r="C220" s="167" t="s">
        <v>267</v>
      </c>
      <c r="D220" s="133">
        <v>4</v>
      </c>
      <c r="E220" s="134"/>
      <c r="F220" s="134"/>
      <c r="G220" s="134"/>
      <c r="H220" s="134"/>
      <c r="I220" s="134"/>
      <c r="J220" s="134"/>
      <c r="K220" s="134"/>
      <c r="L220" s="134"/>
      <c r="M220" s="134"/>
      <c r="N220" s="134"/>
      <c r="O220" s="134"/>
      <c r="P220" s="136"/>
      <c r="S220">
        <f t="shared" si="340"/>
        <v>0</v>
      </c>
      <c r="T220">
        <f t="shared" si="341"/>
        <v>0</v>
      </c>
      <c r="U220">
        <f t="shared" si="342"/>
        <v>0</v>
      </c>
      <c r="V220">
        <f t="shared" si="343"/>
        <v>0</v>
      </c>
      <c r="W220">
        <f t="shared" si="344"/>
        <v>0</v>
      </c>
      <c r="X220">
        <f t="shared" si="345"/>
        <v>0</v>
      </c>
      <c r="Y220">
        <f t="shared" si="346"/>
        <v>0</v>
      </c>
      <c r="Z220">
        <f t="shared" si="347"/>
        <v>0</v>
      </c>
      <c r="AA220">
        <f t="shared" si="348"/>
        <v>0</v>
      </c>
      <c r="AB220">
        <f t="shared" si="349"/>
        <v>0</v>
      </c>
      <c r="AC220">
        <f t="shared" si="350"/>
        <v>0</v>
      </c>
      <c r="AD220">
        <f t="shared" si="351"/>
        <v>0</v>
      </c>
    </row>
    <row r="221" spans="1:30" ht="15.75" x14ac:dyDescent="0.25">
      <c r="A221" s="173" t="s">
        <v>309</v>
      </c>
      <c r="B221" s="174" t="s">
        <v>310</v>
      </c>
      <c r="C221" s="167" t="s">
        <v>270</v>
      </c>
      <c r="D221" s="133">
        <v>2</v>
      </c>
      <c r="E221" s="134"/>
      <c r="F221" s="134"/>
      <c r="G221" s="134"/>
      <c r="H221" s="134"/>
      <c r="I221" s="134"/>
      <c r="J221" s="134"/>
      <c r="K221" s="134"/>
      <c r="L221" s="134"/>
      <c r="M221" s="134"/>
      <c r="N221" s="134"/>
      <c r="O221" s="134"/>
      <c r="P221" s="136"/>
      <c r="S221">
        <f t="shared" si="340"/>
        <v>0</v>
      </c>
      <c r="T221">
        <f t="shared" si="341"/>
        <v>0</v>
      </c>
      <c r="U221">
        <f t="shared" si="342"/>
        <v>0</v>
      </c>
      <c r="V221">
        <f t="shared" si="343"/>
        <v>0</v>
      </c>
      <c r="W221">
        <f t="shared" si="344"/>
        <v>0</v>
      </c>
      <c r="X221">
        <f t="shared" si="345"/>
        <v>0</v>
      </c>
      <c r="Y221">
        <f t="shared" si="346"/>
        <v>0</v>
      </c>
      <c r="Z221">
        <f t="shared" si="347"/>
        <v>0</v>
      </c>
      <c r="AA221">
        <f t="shared" si="348"/>
        <v>0</v>
      </c>
      <c r="AB221">
        <f t="shared" si="349"/>
        <v>0</v>
      </c>
      <c r="AC221">
        <f t="shared" si="350"/>
        <v>0</v>
      </c>
      <c r="AD221">
        <f t="shared" si="351"/>
        <v>0</v>
      </c>
    </row>
    <row r="222" spans="1:30" ht="15.75" x14ac:dyDescent="0.25">
      <c r="A222" s="171" t="s">
        <v>311</v>
      </c>
      <c r="B222" s="174" t="s">
        <v>312</v>
      </c>
      <c r="C222" s="167" t="s">
        <v>313</v>
      </c>
      <c r="D222" s="133">
        <v>2</v>
      </c>
      <c r="E222" s="134"/>
      <c r="F222" s="134"/>
      <c r="G222" s="134"/>
      <c r="H222" s="134"/>
      <c r="I222" s="134"/>
      <c r="J222" s="134"/>
      <c r="K222" s="134"/>
      <c r="L222" s="134"/>
      <c r="M222" s="134"/>
      <c r="N222" s="134"/>
      <c r="O222" s="134"/>
      <c r="P222" s="136"/>
      <c r="S222">
        <f t="shared" si="340"/>
        <v>0</v>
      </c>
      <c r="T222">
        <f t="shared" si="341"/>
        <v>0</v>
      </c>
      <c r="U222">
        <f t="shared" si="342"/>
        <v>0</v>
      </c>
      <c r="V222">
        <f t="shared" si="343"/>
        <v>0</v>
      </c>
      <c r="W222">
        <f t="shared" si="344"/>
        <v>0</v>
      </c>
      <c r="X222">
        <f t="shared" si="345"/>
        <v>0</v>
      </c>
      <c r="Y222">
        <f t="shared" si="346"/>
        <v>0</v>
      </c>
      <c r="Z222">
        <f t="shared" si="347"/>
        <v>0</v>
      </c>
      <c r="AA222">
        <f t="shared" si="348"/>
        <v>0</v>
      </c>
      <c r="AB222">
        <f t="shared" si="349"/>
        <v>0</v>
      </c>
      <c r="AC222">
        <f t="shared" si="350"/>
        <v>0</v>
      </c>
      <c r="AD222">
        <f t="shared" si="351"/>
        <v>0</v>
      </c>
    </row>
    <row r="223" spans="1:30" ht="15.75" x14ac:dyDescent="0.25">
      <c r="A223" s="173" t="s">
        <v>314</v>
      </c>
      <c r="B223" s="174" t="s">
        <v>315</v>
      </c>
      <c r="C223" s="167" t="s">
        <v>313</v>
      </c>
      <c r="D223" s="133">
        <v>1</v>
      </c>
      <c r="E223" s="134"/>
      <c r="F223" s="134"/>
      <c r="G223" s="134"/>
      <c r="H223" s="134"/>
      <c r="I223" s="134"/>
      <c r="J223" s="134"/>
      <c r="K223" s="134"/>
      <c r="L223" s="134"/>
      <c r="M223" s="134"/>
      <c r="N223" s="134"/>
      <c r="O223" s="134"/>
      <c r="P223" s="136"/>
      <c r="S223">
        <f t="shared" si="340"/>
        <v>0</v>
      </c>
      <c r="T223">
        <f t="shared" si="341"/>
        <v>0</v>
      </c>
      <c r="U223">
        <f t="shared" si="342"/>
        <v>0</v>
      </c>
      <c r="V223">
        <f t="shared" si="343"/>
        <v>0</v>
      </c>
      <c r="W223">
        <f t="shared" si="344"/>
        <v>0</v>
      </c>
      <c r="X223">
        <f t="shared" si="345"/>
        <v>0</v>
      </c>
      <c r="Y223">
        <f t="shared" si="346"/>
        <v>0</v>
      </c>
      <c r="Z223">
        <f t="shared" si="347"/>
        <v>0</v>
      </c>
      <c r="AA223">
        <f t="shared" si="348"/>
        <v>0</v>
      </c>
      <c r="AB223">
        <f t="shared" si="349"/>
        <v>0</v>
      </c>
      <c r="AC223">
        <f t="shared" si="350"/>
        <v>0</v>
      </c>
      <c r="AD223">
        <f t="shared" si="351"/>
        <v>0</v>
      </c>
    </row>
    <row r="224" spans="1:30" ht="15.75" x14ac:dyDescent="0.25">
      <c r="A224" s="171" t="s">
        <v>316</v>
      </c>
      <c r="B224" s="174" t="s">
        <v>317</v>
      </c>
      <c r="C224" s="167" t="s">
        <v>285</v>
      </c>
      <c r="D224" s="133">
        <v>0.5</v>
      </c>
      <c r="E224" s="134"/>
      <c r="F224" s="134"/>
      <c r="G224" s="134"/>
      <c r="H224" s="134"/>
      <c r="I224" s="134"/>
      <c r="J224" s="134"/>
      <c r="K224" s="134"/>
      <c r="L224" s="134"/>
      <c r="M224" s="134"/>
      <c r="N224" s="134"/>
      <c r="O224" s="134"/>
      <c r="P224" s="136"/>
      <c r="S224">
        <f t="shared" si="340"/>
        <v>0</v>
      </c>
      <c r="T224">
        <f t="shared" si="341"/>
        <v>0</v>
      </c>
      <c r="U224">
        <f t="shared" si="342"/>
        <v>0</v>
      </c>
      <c r="V224">
        <f t="shared" si="343"/>
        <v>0</v>
      </c>
      <c r="W224">
        <f t="shared" si="344"/>
        <v>0</v>
      </c>
      <c r="X224">
        <f t="shared" si="345"/>
        <v>0</v>
      </c>
      <c r="Y224">
        <f t="shared" si="346"/>
        <v>0</v>
      </c>
      <c r="Z224">
        <f t="shared" si="347"/>
        <v>0</v>
      </c>
      <c r="AA224">
        <f t="shared" si="348"/>
        <v>0</v>
      </c>
      <c r="AB224">
        <f t="shared" si="349"/>
        <v>0</v>
      </c>
      <c r="AC224">
        <f t="shared" si="350"/>
        <v>0</v>
      </c>
      <c r="AD224">
        <f t="shared" si="351"/>
        <v>0</v>
      </c>
    </row>
    <row r="225" spans="1:30" ht="15.75" x14ac:dyDescent="0.25">
      <c r="A225" s="173" t="s">
        <v>318</v>
      </c>
      <c r="B225" s="174" t="s">
        <v>319</v>
      </c>
      <c r="C225" s="167" t="s">
        <v>285</v>
      </c>
      <c r="D225" s="133">
        <v>0.5</v>
      </c>
      <c r="E225" s="134"/>
      <c r="F225" s="134"/>
      <c r="G225" s="134"/>
      <c r="H225" s="134"/>
      <c r="I225" s="134"/>
      <c r="J225" s="134"/>
      <c r="K225" s="134"/>
      <c r="L225" s="134"/>
      <c r="M225" s="134"/>
      <c r="N225" s="134"/>
      <c r="O225" s="134"/>
      <c r="P225" s="136"/>
      <c r="S225">
        <f t="shared" si="340"/>
        <v>0</v>
      </c>
      <c r="T225">
        <f t="shared" si="341"/>
        <v>0</v>
      </c>
      <c r="U225">
        <f t="shared" si="342"/>
        <v>0</v>
      </c>
      <c r="V225">
        <f t="shared" si="343"/>
        <v>0</v>
      </c>
      <c r="W225">
        <f t="shared" si="344"/>
        <v>0</v>
      </c>
      <c r="X225">
        <f t="shared" si="345"/>
        <v>0</v>
      </c>
      <c r="Y225">
        <f t="shared" si="346"/>
        <v>0</v>
      </c>
      <c r="Z225">
        <f t="shared" si="347"/>
        <v>0</v>
      </c>
      <c r="AA225">
        <f t="shared" si="348"/>
        <v>0</v>
      </c>
      <c r="AB225">
        <f t="shared" si="349"/>
        <v>0</v>
      </c>
      <c r="AC225">
        <f t="shared" si="350"/>
        <v>0</v>
      </c>
      <c r="AD225">
        <f t="shared" si="351"/>
        <v>0</v>
      </c>
    </row>
    <row r="226" spans="1:30" ht="16.5" thickBot="1" x14ac:dyDescent="0.3">
      <c r="A226" s="175" t="s">
        <v>320</v>
      </c>
      <c r="B226" s="176" t="s">
        <v>321</v>
      </c>
      <c r="C226" s="170" t="s">
        <v>313</v>
      </c>
      <c r="D226" s="198">
        <v>2</v>
      </c>
      <c r="E226" s="199"/>
      <c r="F226" s="199"/>
      <c r="G226" s="199"/>
      <c r="H226" s="199"/>
      <c r="I226" s="199"/>
      <c r="J226" s="199"/>
      <c r="K226" s="199"/>
      <c r="L226" s="199"/>
      <c r="M226" s="199"/>
      <c r="N226" s="199"/>
      <c r="O226" s="199"/>
      <c r="P226" s="200"/>
      <c r="S226">
        <f t="shared" si="340"/>
        <v>0</v>
      </c>
      <c r="T226">
        <f t="shared" si="341"/>
        <v>0</v>
      </c>
      <c r="U226">
        <f t="shared" si="342"/>
        <v>0</v>
      </c>
      <c r="V226">
        <f t="shared" si="343"/>
        <v>0</v>
      </c>
      <c r="W226">
        <f t="shared" si="344"/>
        <v>0</v>
      </c>
      <c r="X226">
        <f t="shared" si="345"/>
        <v>0</v>
      </c>
      <c r="Y226">
        <f t="shared" si="346"/>
        <v>0</v>
      </c>
      <c r="Z226">
        <f t="shared" si="347"/>
        <v>0</v>
      </c>
      <c r="AA226">
        <f t="shared" si="348"/>
        <v>0</v>
      </c>
      <c r="AB226">
        <f t="shared" si="349"/>
        <v>0</v>
      </c>
      <c r="AC226">
        <f t="shared" si="350"/>
        <v>0</v>
      </c>
      <c r="AD226">
        <f t="shared" si="351"/>
        <v>0</v>
      </c>
    </row>
    <row r="227" spans="1:30" ht="18.75" thickTop="1" x14ac:dyDescent="0.25">
      <c r="A227" s="211"/>
      <c r="B227" s="202" t="s">
        <v>47</v>
      </c>
      <c r="C227" s="203"/>
      <c r="D227" s="204"/>
      <c r="E227" s="202"/>
      <c r="F227" s="202"/>
      <c r="G227" s="202"/>
      <c r="H227" s="202"/>
      <c r="I227" s="202"/>
      <c r="J227" s="202"/>
      <c r="K227" s="202"/>
      <c r="L227" s="202"/>
      <c r="M227" s="202"/>
      <c r="N227" s="202"/>
      <c r="O227" s="202"/>
      <c r="P227" s="213"/>
    </row>
    <row r="228" spans="1:30" ht="15.75" x14ac:dyDescent="0.25">
      <c r="A228" s="165" t="s">
        <v>322</v>
      </c>
      <c r="B228" s="166" t="s">
        <v>323</v>
      </c>
      <c r="C228" s="167" t="s">
        <v>324</v>
      </c>
      <c r="D228" s="133">
        <v>0.15</v>
      </c>
      <c r="E228" s="134"/>
      <c r="F228" s="134"/>
      <c r="G228" s="134"/>
      <c r="H228" s="134"/>
      <c r="I228" s="134"/>
      <c r="J228" s="134"/>
      <c r="K228" s="134"/>
      <c r="L228" s="134"/>
      <c r="M228" s="134"/>
      <c r="N228" s="134"/>
      <c r="O228" s="134"/>
      <c r="P228" s="136"/>
      <c r="S228">
        <f t="shared" ref="S228:S229" si="352">$D228*E228</f>
        <v>0</v>
      </c>
      <c r="T228">
        <f t="shared" ref="T228:T229" si="353">$D228*F228</f>
        <v>0</v>
      </c>
      <c r="U228">
        <f t="shared" ref="U228:U229" si="354">$D228*G228</f>
        <v>0</v>
      </c>
      <c r="V228">
        <f t="shared" ref="V228:V229" si="355">$D228*H228</f>
        <v>0</v>
      </c>
      <c r="W228">
        <f t="shared" ref="W228:W229" si="356">$D228*I228</f>
        <v>0</v>
      </c>
      <c r="X228">
        <f t="shared" ref="X228:X229" si="357">$D228*J228</f>
        <v>0</v>
      </c>
      <c r="Y228">
        <f t="shared" ref="Y228:Y229" si="358">$D228*K228</f>
        <v>0</v>
      </c>
      <c r="Z228">
        <f t="shared" ref="Z228:Z229" si="359">$D228*L228</f>
        <v>0</v>
      </c>
      <c r="AA228">
        <f t="shared" ref="AA228:AA229" si="360">$D228*M228</f>
        <v>0</v>
      </c>
      <c r="AB228">
        <f t="shared" ref="AB228:AB229" si="361">$D228*N228</f>
        <v>0</v>
      </c>
      <c r="AC228">
        <f t="shared" ref="AC228:AC229" si="362">$D228*O228</f>
        <v>0</v>
      </c>
      <c r="AD228">
        <f t="shared" ref="AD228:AD229" si="363">$D228*P228</f>
        <v>0</v>
      </c>
    </row>
    <row r="229" spans="1:30" ht="16.5" thickBot="1" x14ac:dyDescent="0.3">
      <c r="A229" s="177" t="s">
        <v>325</v>
      </c>
      <c r="B229" s="178" t="s">
        <v>326</v>
      </c>
      <c r="C229" s="179" t="s">
        <v>327</v>
      </c>
      <c r="D229" s="131">
        <v>8</v>
      </c>
      <c r="E229" s="132">
        <v>1</v>
      </c>
      <c r="F229" s="132">
        <v>1</v>
      </c>
      <c r="G229" s="132">
        <v>1</v>
      </c>
      <c r="H229" s="132">
        <v>1</v>
      </c>
      <c r="I229" s="132">
        <v>1</v>
      </c>
      <c r="J229" s="132">
        <v>1</v>
      </c>
      <c r="K229" s="132">
        <v>1</v>
      </c>
      <c r="L229" s="132">
        <v>1</v>
      </c>
      <c r="M229" s="132">
        <v>1</v>
      </c>
      <c r="N229" s="132">
        <v>1</v>
      </c>
      <c r="O229" s="132">
        <v>1</v>
      </c>
      <c r="P229" s="135">
        <f t="shared" ref="P229" si="364">O229*D229</f>
        <v>8</v>
      </c>
      <c r="S229">
        <f t="shared" si="352"/>
        <v>8</v>
      </c>
      <c r="T229">
        <f t="shared" si="353"/>
        <v>8</v>
      </c>
      <c r="U229">
        <f t="shared" si="354"/>
        <v>8</v>
      </c>
      <c r="V229">
        <f t="shared" si="355"/>
        <v>8</v>
      </c>
      <c r="W229">
        <f t="shared" si="356"/>
        <v>8</v>
      </c>
      <c r="X229">
        <f t="shared" si="357"/>
        <v>8</v>
      </c>
      <c r="Y229">
        <f t="shared" si="358"/>
        <v>8</v>
      </c>
      <c r="Z229">
        <f t="shared" si="359"/>
        <v>8</v>
      </c>
      <c r="AA229">
        <f t="shared" si="360"/>
        <v>8</v>
      </c>
      <c r="AB229">
        <f t="shared" si="361"/>
        <v>8</v>
      </c>
      <c r="AC229">
        <f t="shared" si="362"/>
        <v>8</v>
      </c>
      <c r="AD229">
        <f t="shared" si="363"/>
        <v>64</v>
      </c>
    </row>
    <row r="230" spans="1:30" ht="15.75" thickTop="1" x14ac:dyDescent="0.25">
      <c r="A230" s="222"/>
      <c r="B230" s="223"/>
      <c r="C230" s="223"/>
      <c r="D230" s="227"/>
      <c r="E230" s="187"/>
      <c r="F230" s="187"/>
      <c r="G230" s="187"/>
      <c r="H230" s="188"/>
      <c r="I230" s="187"/>
      <c r="J230" s="187"/>
      <c r="K230" s="187"/>
      <c r="L230" s="187"/>
      <c r="M230" s="187"/>
      <c r="N230" s="187"/>
      <c r="O230" s="189"/>
      <c r="P230" s="190"/>
    </row>
    <row r="231" spans="1:30" x14ac:dyDescent="0.25">
      <c r="A231" s="224" t="s">
        <v>100</v>
      </c>
      <c r="B231" s="221"/>
      <c r="C231" s="226"/>
      <c r="D231" s="228"/>
      <c r="E231" s="183"/>
      <c r="F231" s="97"/>
      <c r="G231" s="97"/>
      <c r="H231" s="97"/>
      <c r="I231" s="97"/>
      <c r="J231" s="97"/>
      <c r="K231" s="97"/>
      <c r="L231" s="97"/>
      <c r="M231" s="96"/>
      <c r="N231" s="96"/>
      <c r="O231" s="110"/>
      <c r="P231" s="111"/>
    </row>
    <row r="232" spans="1:30" ht="15.75" thickBot="1" x14ac:dyDescent="0.3">
      <c r="A232" s="225"/>
      <c r="B232" s="231" t="s">
        <v>335</v>
      </c>
      <c r="C232" s="232">
        <v>61</v>
      </c>
      <c r="D232" s="229"/>
      <c r="E232" s="184">
        <v>61</v>
      </c>
      <c r="F232" s="184">
        <v>61</v>
      </c>
      <c r="G232" s="184">
        <v>61</v>
      </c>
      <c r="H232" s="184">
        <v>61</v>
      </c>
      <c r="I232" s="184">
        <v>61</v>
      </c>
      <c r="J232" s="184">
        <v>61</v>
      </c>
      <c r="K232" s="184">
        <v>61</v>
      </c>
      <c r="L232" s="184">
        <v>61</v>
      </c>
      <c r="M232" s="184">
        <v>61</v>
      </c>
      <c r="N232" s="184">
        <v>61</v>
      </c>
      <c r="O232" s="184">
        <v>61</v>
      </c>
      <c r="P232" s="180">
        <v>61</v>
      </c>
      <c r="S232">
        <f>SUM(S183:S230)</f>
        <v>2073</v>
      </c>
      <c r="T232">
        <f t="shared" ref="T232:AD232" si="365">SUM(T183:T230)</f>
        <v>2074</v>
      </c>
      <c r="U232">
        <f t="shared" si="365"/>
        <v>2075</v>
      </c>
      <c r="V232">
        <f t="shared" si="365"/>
        <v>2076</v>
      </c>
      <c r="W232">
        <f t="shared" si="365"/>
        <v>2077</v>
      </c>
      <c r="X232">
        <f t="shared" si="365"/>
        <v>2078</v>
      </c>
      <c r="Y232">
        <f t="shared" si="365"/>
        <v>2079</v>
      </c>
      <c r="Z232">
        <f t="shared" si="365"/>
        <v>2080</v>
      </c>
      <c r="AA232">
        <f t="shared" si="365"/>
        <v>2081</v>
      </c>
      <c r="AB232">
        <f t="shared" si="365"/>
        <v>2082</v>
      </c>
      <c r="AC232">
        <f t="shared" si="365"/>
        <v>61</v>
      </c>
      <c r="AD232">
        <f t="shared" si="365"/>
        <v>287</v>
      </c>
    </row>
    <row r="233" spans="1:30" ht="15.75" thickTop="1" x14ac:dyDescent="0.25"/>
  </sheetData>
  <printOptions horizontalCentered="1" verticalCentered="1"/>
  <pageMargins left="0.5" right="0" top="0.75" bottom="0.75" header="0.3" footer="0.3"/>
  <pageSetup scale="54" fitToHeight="8" orientation="landscape" horizontalDpi="4294967293" verticalDpi="4294967293" r:id="rId1"/>
  <rowBreaks count="5" manualBreakCount="5">
    <brk id="35" max="15" man="1"/>
    <brk id="96" max="15" man="1"/>
    <brk id="121" max="15" man="1"/>
    <brk id="177" max="15" man="1"/>
    <brk id="213" max="1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51"/>
  <sheetViews>
    <sheetView view="pageBreakPreview" topLeftCell="A897" zoomScale="55" zoomScaleNormal="100" zoomScaleSheetLayoutView="55" workbookViewId="0">
      <selection activeCell="A886" sqref="A886:P886"/>
    </sheetView>
  </sheetViews>
  <sheetFormatPr defaultRowHeight="15" x14ac:dyDescent="0.25"/>
  <cols>
    <col min="1" max="1" width="9.140625" style="127"/>
    <col min="2" max="2" width="37" style="126" customWidth="1"/>
    <col min="3" max="3" width="29.5703125" customWidth="1"/>
    <col min="4" max="4" width="12.42578125" customWidth="1"/>
    <col min="5" max="5" width="11.85546875" customWidth="1"/>
    <col min="15" max="15" width="12.140625" customWidth="1"/>
    <col min="16" max="16" width="13.28515625" customWidth="1"/>
    <col min="29" max="29" width="11.85546875" customWidth="1"/>
    <col min="30" max="30" width="13.42578125" customWidth="1"/>
    <col min="257" max="257" width="32" customWidth="1"/>
    <col min="258" max="258" width="29.5703125" customWidth="1"/>
    <col min="259" max="259" width="16.5703125" customWidth="1"/>
    <col min="260" max="260" width="23.28515625" customWidth="1"/>
    <col min="261" max="261" width="11.85546875" customWidth="1"/>
    <col min="513" max="513" width="32" customWidth="1"/>
    <col min="514" max="514" width="29.5703125" customWidth="1"/>
    <col min="515" max="515" width="16.5703125" customWidth="1"/>
    <col min="516" max="516" width="23.28515625" customWidth="1"/>
    <col min="517" max="517" width="11.85546875" customWidth="1"/>
    <col min="769" max="769" width="32" customWidth="1"/>
    <col min="770" max="770" width="29.5703125" customWidth="1"/>
    <col min="771" max="771" width="16.5703125" customWidth="1"/>
    <col min="772" max="772" width="23.28515625" customWidth="1"/>
    <col min="773" max="773" width="11.85546875" customWidth="1"/>
    <col min="1025" max="1025" width="32" customWidth="1"/>
    <col min="1026" max="1026" width="29.5703125" customWidth="1"/>
    <col min="1027" max="1027" width="16.5703125" customWidth="1"/>
    <col min="1028" max="1028" width="23.28515625" customWidth="1"/>
    <col min="1029" max="1029" width="11.85546875" customWidth="1"/>
    <col min="1281" max="1281" width="32" customWidth="1"/>
    <col min="1282" max="1282" width="29.5703125" customWidth="1"/>
    <col min="1283" max="1283" width="16.5703125" customWidth="1"/>
    <col min="1284" max="1284" width="23.28515625" customWidth="1"/>
    <col min="1285" max="1285" width="11.85546875" customWidth="1"/>
    <col min="1537" max="1537" width="32" customWidth="1"/>
    <col min="1538" max="1538" width="29.5703125" customWidth="1"/>
    <col min="1539" max="1539" width="16.5703125" customWidth="1"/>
    <col min="1540" max="1540" width="23.28515625" customWidth="1"/>
    <col min="1541" max="1541" width="11.85546875" customWidth="1"/>
    <col min="1793" max="1793" width="32" customWidth="1"/>
    <col min="1794" max="1794" width="29.5703125" customWidth="1"/>
    <col min="1795" max="1795" width="16.5703125" customWidth="1"/>
    <col min="1796" max="1796" width="23.28515625" customWidth="1"/>
    <col min="1797" max="1797" width="11.85546875" customWidth="1"/>
    <col min="2049" max="2049" width="32" customWidth="1"/>
    <col min="2050" max="2050" width="29.5703125" customWidth="1"/>
    <col min="2051" max="2051" width="16.5703125" customWidth="1"/>
    <col min="2052" max="2052" width="23.28515625" customWidth="1"/>
    <col min="2053" max="2053" width="11.85546875" customWidth="1"/>
    <col min="2305" max="2305" width="32" customWidth="1"/>
    <col min="2306" max="2306" width="29.5703125" customWidth="1"/>
    <col min="2307" max="2307" width="16.5703125" customWidth="1"/>
    <col min="2308" max="2308" width="23.28515625" customWidth="1"/>
    <col min="2309" max="2309" width="11.85546875" customWidth="1"/>
    <col min="2561" max="2561" width="32" customWidth="1"/>
    <col min="2562" max="2562" width="29.5703125" customWidth="1"/>
    <col min="2563" max="2563" width="16.5703125" customWidth="1"/>
    <col min="2564" max="2564" width="23.28515625" customWidth="1"/>
    <col min="2565" max="2565" width="11.85546875" customWidth="1"/>
    <col min="2817" max="2817" width="32" customWidth="1"/>
    <col min="2818" max="2818" width="29.5703125" customWidth="1"/>
    <col min="2819" max="2819" width="16.5703125" customWidth="1"/>
    <col min="2820" max="2820" width="23.28515625" customWidth="1"/>
    <col min="2821" max="2821" width="11.85546875" customWidth="1"/>
    <col min="3073" max="3073" width="32" customWidth="1"/>
    <col min="3074" max="3074" width="29.5703125" customWidth="1"/>
    <col min="3075" max="3075" width="16.5703125" customWidth="1"/>
    <col min="3076" max="3076" width="23.28515625" customWidth="1"/>
    <col min="3077" max="3077" width="11.85546875" customWidth="1"/>
    <col min="3329" max="3329" width="32" customWidth="1"/>
    <col min="3330" max="3330" width="29.5703125" customWidth="1"/>
    <col min="3331" max="3331" width="16.5703125" customWidth="1"/>
    <col min="3332" max="3332" width="23.28515625" customWidth="1"/>
    <col min="3333" max="3333" width="11.85546875" customWidth="1"/>
    <col min="3585" max="3585" width="32" customWidth="1"/>
    <col min="3586" max="3586" width="29.5703125" customWidth="1"/>
    <col min="3587" max="3587" width="16.5703125" customWidth="1"/>
    <col min="3588" max="3588" width="23.28515625" customWidth="1"/>
    <col min="3589" max="3589" width="11.85546875" customWidth="1"/>
    <col min="3841" max="3841" width="32" customWidth="1"/>
    <col min="3842" max="3842" width="29.5703125" customWidth="1"/>
    <col min="3843" max="3843" width="16.5703125" customWidth="1"/>
    <col min="3844" max="3844" width="23.28515625" customWidth="1"/>
    <col min="3845" max="3845" width="11.85546875" customWidth="1"/>
    <col min="4097" max="4097" width="32" customWidth="1"/>
    <col min="4098" max="4098" width="29.5703125" customWidth="1"/>
    <col min="4099" max="4099" width="16.5703125" customWidth="1"/>
    <col min="4100" max="4100" width="23.28515625" customWidth="1"/>
    <col min="4101" max="4101" width="11.85546875" customWidth="1"/>
    <col min="4353" max="4353" width="32" customWidth="1"/>
    <col min="4354" max="4354" width="29.5703125" customWidth="1"/>
    <col min="4355" max="4355" width="16.5703125" customWidth="1"/>
    <col min="4356" max="4356" width="23.28515625" customWidth="1"/>
    <col min="4357" max="4357" width="11.85546875" customWidth="1"/>
    <col min="4609" max="4609" width="32" customWidth="1"/>
    <col min="4610" max="4610" width="29.5703125" customWidth="1"/>
    <col min="4611" max="4611" width="16.5703125" customWidth="1"/>
    <col min="4612" max="4612" width="23.28515625" customWidth="1"/>
    <col min="4613" max="4613" width="11.85546875" customWidth="1"/>
    <col min="4865" max="4865" width="32" customWidth="1"/>
    <col min="4866" max="4866" width="29.5703125" customWidth="1"/>
    <col min="4867" max="4867" width="16.5703125" customWidth="1"/>
    <col min="4868" max="4868" width="23.28515625" customWidth="1"/>
    <col min="4869" max="4869" width="11.85546875" customWidth="1"/>
    <col min="5121" max="5121" width="32" customWidth="1"/>
    <col min="5122" max="5122" width="29.5703125" customWidth="1"/>
    <col min="5123" max="5123" width="16.5703125" customWidth="1"/>
    <col min="5124" max="5124" width="23.28515625" customWidth="1"/>
    <col min="5125" max="5125" width="11.85546875" customWidth="1"/>
    <col min="5377" max="5377" width="32" customWidth="1"/>
    <col min="5378" max="5378" width="29.5703125" customWidth="1"/>
    <col min="5379" max="5379" width="16.5703125" customWidth="1"/>
    <col min="5380" max="5380" width="23.28515625" customWidth="1"/>
    <col min="5381" max="5381" width="11.85546875" customWidth="1"/>
    <col min="5633" max="5633" width="32" customWidth="1"/>
    <col min="5634" max="5634" width="29.5703125" customWidth="1"/>
    <col min="5635" max="5635" width="16.5703125" customWidth="1"/>
    <col min="5636" max="5636" width="23.28515625" customWidth="1"/>
    <col min="5637" max="5637" width="11.85546875" customWidth="1"/>
    <col min="5889" max="5889" width="32" customWidth="1"/>
    <col min="5890" max="5890" width="29.5703125" customWidth="1"/>
    <col min="5891" max="5891" width="16.5703125" customWidth="1"/>
    <col min="5892" max="5892" width="23.28515625" customWidth="1"/>
    <col min="5893" max="5893" width="11.85546875" customWidth="1"/>
    <col min="6145" max="6145" width="32" customWidth="1"/>
    <col min="6146" max="6146" width="29.5703125" customWidth="1"/>
    <col min="6147" max="6147" width="16.5703125" customWidth="1"/>
    <col min="6148" max="6148" width="23.28515625" customWidth="1"/>
    <col min="6149" max="6149" width="11.85546875" customWidth="1"/>
    <col min="6401" max="6401" width="32" customWidth="1"/>
    <col min="6402" max="6402" width="29.5703125" customWidth="1"/>
    <col min="6403" max="6403" width="16.5703125" customWidth="1"/>
    <col min="6404" max="6404" width="23.28515625" customWidth="1"/>
    <col min="6405" max="6405" width="11.85546875" customWidth="1"/>
    <col min="6657" max="6657" width="32" customWidth="1"/>
    <col min="6658" max="6658" width="29.5703125" customWidth="1"/>
    <col min="6659" max="6659" width="16.5703125" customWidth="1"/>
    <col min="6660" max="6660" width="23.28515625" customWidth="1"/>
    <col min="6661" max="6661" width="11.85546875" customWidth="1"/>
    <col min="6913" max="6913" width="32" customWidth="1"/>
    <col min="6914" max="6914" width="29.5703125" customWidth="1"/>
    <col min="6915" max="6915" width="16.5703125" customWidth="1"/>
    <col min="6916" max="6916" width="23.28515625" customWidth="1"/>
    <col min="6917" max="6917" width="11.85546875" customWidth="1"/>
    <col min="7169" max="7169" width="32" customWidth="1"/>
    <col min="7170" max="7170" width="29.5703125" customWidth="1"/>
    <col min="7171" max="7171" width="16.5703125" customWidth="1"/>
    <col min="7172" max="7172" width="23.28515625" customWidth="1"/>
    <col min="7173" max="7173" width="11.85546875" customWidth="1"/>
    <col min="7425" max="7425" width="32" customWidth="1"/>
    <col min="7426" max="7426" width="29.5703125" customWidth="1"/>
    <col min="7427" max="7427" width="16.5703125" customWidth="1"/>
    <col min="7428" max="7428" width="23.28515625" customWidth="1"/>
    <col min="7429" max="7429" width="11.85546875" customWidth="1"/>
    <col min="7681" max="7681" width="32" customWidth="1"/>
    <col min="7682" max="7682" width="29.5703125" customWidth="1"/>
    <col min="7683" max="7683" width="16.5703125" customWidth="1"/>
    <col min="7684" max="7684" width="23.28515625" customWidth="1"/>
    <col min="7685" max="7685" width="11.85546875" customWidth="1"/>
    <col min="7937" max="7937" width="32" customWidth="1"/>
    <col min="7938" max="7938" width="29.5703125" customWidth="1"/>
    <col min="7939" max="7939" width="16.5703125" customWidth="1"/>
    <col min="7940" max="7940" width="23.28515625" customWidth="1"/>
    <col min="7941" max="7941" width="11.85546875" customWidth="1"/>
    <col min="8193" max="8193" width="32" customWidth="1"/>
    <col min="8194" max="8194" width="29.5703125" customWidth="1"/>
    <col min="8195" max="8195" width="16.5703125" customWidth="1"/>
    <col min="8196" max="8196" width="23.28515625" customWidth="1"/>
    <col min="8197" max="8197" width="11.85546875" customWidth="1"/>
    <col min="8449" max="8449" width="32" customWidth="1"/>
    <col min="8450" max="8450" width="29.5703125" customWidth="1"/>
    <col min="8451" max="8451" width="16.5703125" customWidth="1"/>
    <col min="8452" max="8452" width="23.28515625" customWidth="1"/>
    <col min="8453" max="8453" width="11.85546875" customWidth="1"/>
    <col min="8705" max="8705" width="32" customWidth="1"/>
    <col min="8706" max="8706" width="29.5703125" customWidth="1"/>
    <col min="8707" max="8707" width="16.5703125" customWidth="1"/>
    <col min="8708" max="8708" width="23.28515625" customWidth="1"/>
    <col min="8709" max="8709" width="11.85546875" customWidth="1"/>
    <col min="8961" max="8961" width="32" customWidth="1"/>
    <col min="8962" max="8962" width="29.5703125" customWidth="1"/>
    <col min="8963" max="8963" width="16.5703125" customWidth="1"/>
    <col min="8964" max="8964" width="23.28515625" customWidth="1"/>
    <col min="8965" max="8965" width="11.85546875" customWidth="1"/>
    <col min="9217" max="9217" width="32" customWidth="1"/>
    <col min="9218" max="9218" width="29.5703125" customWidth="1"/>
    <col min="9219" max="9219" width="16.5703125" customWidth="1"/>
    <col min="9220" max="9220" width="23.28515625" customWidth="1"/>
    <col min="9221" max="9221" width="11.85546875" customWidth="1"/>
    <col min="9473" max="9473" width="32" customWidth="1"/>
    <col min="9474" max="9474" width="29.5703125" customWidth="1"/>
    <col min="9475" max="9475" width="16.5703125" customWidth="1"/>
    <col min="9476" max="9476" width="23.28515625" customWidth="1"/>
    <col min="9477" max="9477" width="11.85546875" customWidth="1"/>
    <col min="9729" max="9729" width="32" customWidth="1"/>
    <col min="9730" max="9730" width="29.5703125" customWidth="1"/>
    <col min="9731" max="9731" width="16.5703125" customWidth="1"/>
    <col min="9732" max="9732" width="23.28515625" customWidth="1"/>
    <col min="9733" max="9733" width="11.85546875" customWidth="1"/>
    <col min="9985" max="9985" width="32" customWidth="1"/>
    <col min="9986" max="9986" width="29.5703125" customWidth="1"/>
    <col min="9987" max="9987" width="16.5703125" customWidth="1"/>
    <col min="9988" max="9988" width="23.28515625" customWidth="1"/>
    <col min="9989" max="9989" width="11.85546875" customWidth="1"/>
    <col min="10241" max="10241" width="32" customWidth="1"/>
    <col min="10242" max="10242" width="29.5703125" customWidth="1"/>
    <col min="10243" max="10243" width="16.5703125" customWidth="1"/>
    <col min="10244" max="10244" width="23.28515625" customWidth="1"/>
    <col min="10245" max="10245" width="11.85546875" customWidth="1"/>
    <col min="10497" max="10497" width="32" customWidth="1"/>
    <col min="10498" max="10498" width="29.5703125" customWidth="1"/>
    <col min="10499" max="10499" width="16.5703125" customWidth="1"/>
    <col min="10500" max="10500" width="23.28515625" customWidth="1"/>
    <col min="10501" max="10501" width="11.85546875" customWidth="1"/>
    <col min="10753" max="10753" width="32" customWidth="1"/>
    <col min="10754" max="10754" width="29.5703125" customWidth="1"/>
    <col min="10755" max="10755" width="16.5703125" customWidth="1"/>
    <col min="10756" max="10756" width="23.28515625" customWidth="1"/>
    <col min="10757" max="10757" width="11.85546875" customWidth="1"/>
    <col min="11009" max="11009" width="32" customWidth="1"/>
    <col min="11010" max="11010" width="29.5703125" customWidth="1"/>
    <col min="11011" max="11011" width="16.5703125" customWidth="1"/>
    <col min="11012" max="11012" width="23.28515625" customWidth="1"/>
    <col min="11013" max="11013" width="11.85546875" customWidth="1"/>
    <col min="11265" max="11265" width="32" customWidth="1"/>
    <col min="11266" max="11266" width="29.5703125" customWidth="1"/>
    <col min="11267" max="11267" width="16.5703125" customWidth="1"/>
    <col min="11268" max="11268" width="23.28515625" customWidth="1"/>
    <col min="11269" max="11269" width="11.85546875" customWidth="1"/>
    <col min="11521" max="11521" width="32" customWidth="1"/>
    <col min="11522" max="11522" width="29.5703125" customWidth="1"/>
    <col min="11523" max="11523" width="16.5703125" customWidth="1"/>
    <col min="11524" max="11524" width="23.28515625" customWidth="1"/>
    <col min="11525" max="11525" width="11.85546875" customWidth="1"/>
    <col min="11777" max="11777" width="32" customWidth="1"/>
    <col min="11778" max="11778" width="29.5703125" customWidth="1"/>
    <col min="11779" max="11779" width="16.5703125" customWidth="1"/>
    <col min="11780" max="11780" width="23.28515625" customWidth="1"/>
    <col min="11781" max="11781" width="11.85546875" customWidth="1"/>
    <col min="12033" max="12033" width="32" customWidth="1"/>
    <col min="12034" max="12034" width="29.5703125" customWidth="1"/>
    <col min="12035" max="12035" width="16.5703125" customWidth="1"/>
    <col min="12036" max="12036" width="23.28515625" customWidth="1"/>
    <col min="12037" max="12037" width="11.85546875" customWidth="1"/>
    <col min="12289" max="12289" width="32" customWidth="1"/>
    <col min="12290" max="12290" width="29.5703125" customWidth="1"/>
    <col min="12291" max="12291" width="16.5703125" customWidth="1"/>
    <col min="12292" max="12292" width="23.28515625" customWidth="1"/>
    <col min="12293" max="12293" width="11.85546875" customWidth="1"/>
    <col min="12545" max="12545" width="32" customWidth="1"/>
    <col min="12546" max="12546" width="29.5703125" customWidth="1"/>
    <col min="12547" max="12547" width="16.5703125" customWidth="1"/>
    <col min="12548" max="12548" width="23.28515625" customWidth="1"/>
    <col min="12549" max="12549" width="11.85546875" customWidth="1"/>
    <col min="12801" max="12801" width="32" customWidth="1"/>
    <col min="12802" max="12802" width="29.5703125" customWidth="1"/>
    <col min="12803" max="12803" width="16.5703125" customWidth="1"/>
    <col min="12804" max="12804" width="23.28515625" customWidth="1"/>
    <col min="12805" max="12805" width="11.85546875" customWidth="1"/>
    <col min="13057" max="13057" width="32" customWidth="1"/>
    <col min="13058" max="13058" width="29.5703125" customWidth="1"/>
    <col min="13059" max="13059" width="16.5703125" customWidth="1"/>
    <col min="13060" max="13060" width="23.28515625" customWidth="1"/>
    <col min="13061" max="13061" width="11.85546875" customWidth="1"/>
    <col min="13313" max="13313" width="32" customWidth="1"/>
    <col min="13314" max="13314" width="29.5703125" customWidth="1"/>
    <col min="13315" max="13315" width="16.5703125" customWidth="1"/>
    <col min="13316" max="13316" width="23.28515625" customWidth="1"/>
    <col min="13317" max="13317" width="11.85546875" customWidth="1"/>
    <col min="13569" max="13569" width="32" customWidth="1"/>
    <col min="13570" max="13570" width="29.5703125" customWidth="1"/>
    <col min="13571" max="13571" width="16.5703125" customWidth="1"/>
    <col min="13572" max="13572" width="23.28515625" customWidth="1"/>
    <col min="13573" max="13573" width="11.85546875" customWidth="1"/>
    <col min="13825" max="13825" width="32" customWidth="1"/>
    <col min="13826" max="13826" width="29.5703125" customWidth="1"/>
    <col min="13827" max="13827" width="16.5703125" customWidth="1"/>
    <col min="13828" max="13828" width="23.28515625" customWidth="1"/>
    <col min="13829" max="13829" width="11.85546875" customWidth="1"/>
    <col min="14081" max="14081" width="32" customWidth="1"/>
    <col min="14082" max="14082" width="29.5703125" customWidth="1"/>
    <col min="14083" max="14083" width="16.5703125" customWidth="1"/>
    <col min="14084" max="14084" width="23.28515625" customWidth="1"/>
    <col min="14085" max="14085" width="11.85546875" customWidth="1"/>
    <col min="14337" max="14337" width="32" customWidth="1"/>
    <col min="14338" max="14338" width="29.5703125" customWidth="1"/>
    <col min="14339" max="14339" width="16.5703125" customWidth="1"/>
    <col min="14340" max="14340" width="23.28515625" customWidth="1"/>
    <col min="14341" max="14341" width="11.85546875" customWidth="1"/>
    <col min="14593" max="14593" width="32" customWidth="1"/>
    <col min="14594" max="14594" width="29.5703125" customWidth="1"/>
    <col min="14595" max="14595" width="16.5703125" customWidth="1"/>
    <col min="14596" max="14596" width="23.28515625" customWidth="1"/>
    <col min="14597" max="14597" width="11.85546875" customWidth="1"/>
    <col min="14849" max="14849" width="32" customWidth="1"/>
    <col min="14850" max="14850" width="29.5703125" customWidth="1"/>
    <col min="14851" max="14851" width="16.5703125" customWidth="1"/>
    <col min="14852" max="14852" width="23.28515625" customWidth="1"/>
    <col min="14853" max="14853" width="11.85546875" customWidth="1"/>
    <col min="15105" max="15105" width="32" customWidth="1"/>
    <col min="15106" max="15106" width="29.5703125" customWidth="1"/>
    <col min="15107" max="15107" width="16.5703125" customWidth="1"/>
    <col min="15108" max="15108" width="23.28515625" customWidth="1"/>
    <col min="15109" max="15109" width="11.85546875" customWidth="1"/>
    <col min="15361" max="15361" width="32" customWidth="1"/>
    <col min="15362" max="15362" width="29.5703125" customWidth="1"/>
    <col min="15363" max="15363" width="16.5703125" customWidth="1"/>
    <col min="15364" max="15364" width="23.28515625" customWidth="1"/>
    <col min="15365" max="15365" width="11.85546875" customWidth="1"/>
    <col min="15617" max="15617" width="32" customWidth="1"/>
    <col min="15618" max="15618" width="29.5703125" customWidth="1"/>
    <col min="15619" max="15619" width="16.5703125" customWidth="1"/>
    <col min="15620" max="15620" width="23.28515625" customWidth="1"/>
    <col min="15621" max="15621" width="11.85546875" customWidth="1"/>
    <col min="15873" max="15873" width="32" customWidth="1"/>
    <col min="15874" max="15874" width="29.5703125" customWidth="1"/>
    <col min="15875" max="15875" width="16.5703125" customWidth="1"/>
    <col min="15876" max="15876" width="23.28515625" customWidth="1"/>
    <col min="15877" max="15877" width="11.85546875" customWidth="1"/>
    <col min="16129" max="16129" width="32" customWidth="1"/>
    <col min="16130" max="16130" width="29.5703125" customWidth="1"/>
    <col min="16131" max="16131" width="16.5703125" customWidth="1"/>
    <col min="16132" max="16132" width="23.28515625" customWidth="1"/>
    <col min="16133" max="16133" width="11.85546875" customWidth="1"/>
  </cols>
  <sheetData>
    <row r="1" spans="1:30" ht="47.25" customHeight="1" thickTop="1" thickBot="1" x14ac:dyDescent="0.55000000000000004">
      <c r="A1" s="456"/>
      <c r="B1" s="453"/>
      <c r="C1" s="453"/>
      <c r="D1" s="453"/>
      <c r="E1" s="453"/>
      <c r="F1" s="454" t="s">
        <v>443</v>
      </c>
      <c r="G1" s="453"/>
      <c r="H1" s="453"/>
      <c r="I1" s="453"/>
      <c r="J1" s="453"/>
      <c r="K1" s="453"/>
      <c r="L1" s="453"/>
      <c r="M1" s="453"/>
      <c r="N1" s="453"/>
      <c r="O1" s="453"/>
      <c r="P1" s="455"/>
      <c r="S1" s="294" t="s">
        <v>333</v>
      </c>
    </row>
    <row r="2" spans="1:30" ht="33.75" customHeight="1" thickBot="1" x14ac:dyDescent="0.3">
      <c r="A2" s="119"/>
      <c r="B2" s="117"/>
      <c r="C2" s="117"/>
      <c r="D2" s="218"/>
      <c r="E2" s="102" t="s">
        <v>222</v>
      </c>
      <c r="F2" s="98"/>
      <c r="G2" s="98"/>
      <c r="H2" s="98"/>
      <c r="I2" s="98"/>
      <c r="J2" s="98"/>
      <c r="K2" s="98"/>
      <c r="L2" s="98"/>
      <c r="M2" s="98"/>
      <c r="N2" s="98"/>
      <c r="O2" s="105"/>
      <c r="P2" s="106"/>
    </row>
    <row r="3" spans="1:30" ht="52.5" customHeight="1" thickBot="1" x14ac:dyDescent="0.35">
      <c r="A3" s="129" t="s">
        <v>229</v>
      </c>
      <c r="B3" s="118" t="s">
        <v>152</v>
      </c>
      <c r="C3" s="118" t="s">
        <v>99</v>
      </c>
      <c r="D3" s="219" t="s">
        <v>225</v>
      </c>
      <c r="E3" s="120">
        <v>2018</v>
      </c>
      <c r="F3" s="120">
        <v>2019</v>
      </c>
      <c r="G3" s="120">
        <v>2020</v>
      </c>
      <c r="H3" s="120">
        <v>2021</v>
      </c>
      <c r="I3" s="120">
        <v>2022</v>
      </c>
      <c r="J3" s="120">
        <v>2023</v>
      </c>
      <c r="K3" s="120">
        <v>2024</v>
      </c>
      <c r="L3" s="120">
        <v>2025</v>
      </c>
      <c r="M3" s="120">
        <v>2026</v>
      </c>
      <c r="N3" s="120">
        <v>2027</v>
      </c>
      <c r="O3" s="121" t="s">
        <v>223</v>
      </c>
      <c r="P3" s="122" t="s">
        <v>224</v>
      </c>
      <c r="S3" s="120">
        <v>2013</v>
      </c>
      <c r="T3" s="120">
        <v>2014</v>
      </c>
      <c r="U3" s="120">
        <v>2015</v>
      </c>
      <c r="V3" s="120">
        <v>2016</v>
      </c>
      <c r="W3" s="120">
        <v>2017</v>
      </c>
      <c r="X3" s="120">
        <v>2018</v>
      </c>
      <c r="Y3" s="120">
        <v>2019</v>
      </c>
      <c r="Z3" s="120">
        <v>2020</v>
      </c>
      <c r="AA3" s="120">
        <v>2021</v>
      </c>
      <c r="AB3" s="120">
        <v>2022</v>
      </c>
      <c r="AC3" s="121" t="s">
        <v>223</v>
      </c>
      <c r="AD3" s="122" t="s">
        <v>224</v>
      </c>
    </row>
    <row r="4" spans="1:30" s="124" customFormat="1" ht="18" x14ac:dyDescent="0.25">
      <c r="A4" s="193"/>
      <c r="B4" s="125"/>
      <c r="C4" s="125"/>
      <c r="D4" s="208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12"/>
    </row>
    <row r="5" spans="1:30" ht="33" customHeight="1" x14ac:dyDescent="0.35">
      <c r="A5" s="246" t="s">
        <v>337</v>
      </c>
      <c r="B5" s="238" t="s">
        <v>338</v>
      </c>
      <c r="C5" s="243" t="s">
        <v>339</v>
      </c>
      <c r="D5" s="249">
        <v>1</v>
      </c>
      <c r="E5" s="250">
        <f t="shared" ref="E5:N5" si="0">E39+E73+E107+E141+E175+E209+E244+E279+E313+E347+E380+E414+E448+E482+E516+E550+E584+E618+E652+E686+E720+E754+E788</f>
        <v>0</v>
      </c>
      <c r="F5" s="250">
        <f t="shared" si="0"/>
        <v>0</v>
      </c>
      <c r="G5" s="250">
        <f t="shared" si="0"/>
        <v>0</v>
      </c>
      <c r="H5" s="250">
        <f t="shared" si="0"/>
        <v>0</v>
      </c>
      <c r="I5" s="250">
        <f t="shared" si="0"/>
        <v>0</v>
      </c>
      <c r="J5" s="250">
        <f t="shared" si="0"/>
        <v>0</v>
      </c>
      <c r="K5" s="250">
        <f t="shared" si="0"/>
        <v>0</v>
      </c>
      <c r="L5" s="250">
        <f t="shared" si="0"/>
        <v>0</v>
      </c>
      <c r="M5" s="250">
        <f t="shared" si="0"/>
        <v>0</v>
      </c>
      <c r="N5" s="250">
        <f t="shared" si="0"/>
        <v>0</v>
      </c>
      <c r="O5" s="346" t="e">
        <f t="shared" ref="O5:O28" si="1">O39+O73+O107+O141+O175+O209+O244+O278+O312+O346+O380+O414+O448+O482+O516+O550+O584+O618+O652+O686+O720+O754+O788</f>
        <v>#DIV/0!</v>
      </c>
      <c r="P5" s="251" t="e">
        <f t="shared" ref="P5:P11" si="2">O5*D5</f>
        <v>#DIV/0!</v>
      </c>
      <c r="S5">
        <f>$D5*E5</f>
        <v>0</v>
      </c>
      <c r="T5">
        <f t="shared" ref="T5:AD5" si="3">$D5*F5</f>
        <v>0</v>
      </c>
      <c r="U5">
        <f t="shared" si="3"/>
        <v>0</v>
      </c>
      <c r="V5">
        <f t="shared" si="3"/>
        <v>0</v>
      </c>
      <c r="W5">
        <f t="shared" si="3"/>
        <v>0</v>
      </c>
      <c r="X5">
        <f t="shared" si="3"/>
        <v>0</v>
      </c>
      <c r="Y5">
        <f t="shared" si="3"/>
        <v>0</v>
      </c>
      <c r="Z5">
        <f t="shared" si="3"/>
        <v>0</v>
      </c>
      <c r="AA5">
        <f t="shared" si="3"/>
        <v>0</v>
      </c>
      <c r="AB5">
        <f t="shared" si="3"/>
        <v>0</v>
      </c>
      <c r="AC5" t="e">
        <f t="shared" si="3"/>
        <v>#DIV/0!</v>
      </c>
      <c r="AD5" t="e">
        <f t="shared" si="3"/>
        <v>#DIV/0!</v>
      </c>
    </row>
    <row r="6" spans="1:30" ht="33" customHeight="1" x14ac:dyDescent="0.35">
      <c r="A6" s="247" t="s">
        <v>340</v>
      </c>
      <c r="B6" s="239" t="s">
        <v>341</v>
      </c>
      <c r="C6" s="244" t="s">
        <v>342</v>
      </c>
      <c r="D6" s="252">
        <v>20</v>
      </c>
      <c r="E6" s="250">
        <f t="shared" ref="E6:N6" si="4">E40+E74+E108+E142+E176+E210+E245+E280+E314+E348+E381+E415+E449+E483+E517+E551+E585+E619+E653+E687+E721+E755+E789</f>
        <v>0</v>
      </c>
      <c r="F6" s="250">
        <f t="shared" si="4"/>
        <v>0</v>
      </c>
      <c r="G6" s="250">
        <f t="shared" si="4"/>
        <v>0</v>
      </c>
      <c r="H6" s="250">
        <f t="shared" si="4"/>
        <v>0</v>
      </c>
      <c r="I6" s="250">
        <f t="shared" si="4"/>
        <v>0</v>
      </c>
      <c r="J6" s="250">
        <f t="shared" si="4"/>
        <v>0</v>
      </c>
      <c r="K6" s="250">
        <f t="shared" si="4"/>
        <v>0</v>
      </c>
      <c r="L6" s="250">
        <f t="shared" si="4"/>
        <v>0</v>
      </c>
      <c r="M6" s="250">
        <f t="shared" si="4"/>
        <v>0</v>
      </c>
      <c r="N6" s="250">
        <f t="shared" si="4"/>
        <v>0</v>
      </c>
      <c r="O6" s="346" t="e">
        <f t="shared" si="1"/>
        <v>#DIV/0!</v>
      </c>
      <c r="P6" s="251" t="e">
        <f t="shared" si="2"/>
        <v>#DIV/0!</v>
      </c>
      <c r="S6">
        <f>$D6*E6</f>
        <v>0</v>
      </c>
      <c r="T6">
        <f t="shared" ref="T6" si="5">$D6*F6</f>
        <v>0</v>
      </c>
      <c r="U6">
        <f t="shared" ref="U6" si="6">$D6*G6</f>
        <v>0</v>
      </c>
      <c r="V6">
        <f t="shared" ref="V6" si="7">$D6*H6</f>
        <v>0</v>
      </c>
      <c r="W6">
        <f t="shared" ref="W6" si="8">$D6*I6</f>
        <v>0</v>
      </c>
      <c r="X6">
        <f t="shared" ref="X6" si="9">$D6*J6</f>
        <v>0</v>
      </c>
      <c r="Y6">
        <f t="shared" ref="Y6" si="10">$D6*K6</f>
        <v>0</v>
      </c>
      <c r="Z6">
        <f t="shared" ref="Z6" si="11">$D6*L6</f>
        <v>0</v>
      </c>
      <c r="AA6">
        <f t="shared" ref="AA6" si="12">$D6*M6</f>
        <v>0</v>
      </c>
      <c r="AB6">
        <f t="shared" ref="AB6" si="13">$D6*N6</f>
        <v>0</v>
      </c>
      <c r="AC6" t="e">
        <f>$D6*O6</f>
        <v>#DIV/0!</v>
      </c>
      <c r="AD6" t="e">
        <f t="shared" ref="AD6" si="14">$D6*P6</f>
        <v>#DIV/0!</v>
      </c>
    </row>
    <row r="7" spans="1:30" ht="33" customHeight="1" x14ac:dyDescent="0.35">
      <c r="A7" s="246" t="s">
        <v>343</v>
      </c>
      <c r="B7" s="239" t="s">
        <v>344</v>
      </c>
      <c r="C7" s="244" t="s">
        <v>345</v>
      </c>
      <c r="D7" s="249">
        <v>4</v>
      </c>
      <c r="E7" s="250">
        <f t="shared" ref="E7:N7" si="15">E41+E75+E109+E143+E177+E211+E246+E281+E315+E349+E382+E416+E450+E484+E518+E552+E586+E620+E654+E688+E722+E756+E790</f>
        <v>0</v>
      </c>
      <c r="F7" s="250">
        <f t="shared" si="15"/>
        <v>0</v>
      </c>
      <c r="G7" s="250">
        <f t="shared" si="15"/>
        <v>0</v>
      </c>
      <c r="H7" s="250">
        <f t="shared" si="15"/>
        <v>0</v>
      </c>
      <c r="I7" s="250">
        <f t="shared" si="15"/>
        <v>0</v>
      </c>
      <c r="J7" s="250">
        <f t="shared" si="15"/>
        <v>0</v>
      </c>
      <c r="K7" s="250">
        <f t="shared" si="15"/>
        <v>0</v>
      </c>
      <c r="L7" s="250">
        <f t="shared" si="15"/>
        <v>0</v>
      </c>
      <c r="M7" s="250">
        <f t="shared" si="15"/>
        <v>0</v>
      </c>
      <c r="N7" s="250">
        <f t="shared" si="15"/>
        <v>0</v>
      </c>
      <c r="O7" s="346" t="e">
        <f t="shared" si="1"/>
        <v>#DIV/0!</v>
      </c>
      <c r="P7" s="251" t="e">
        <f t="shared" si="2"/>
        <v>#DIV/0!</v>
      </c>
      <c r="S7">
        <f>$D7*E7</f>
        <v>0</v>
      </c>
      <c r="T7">
        <f t="shared" ref="S7:AD28" si="16">$D7*F7</f>
        <v>0</v>
      </c>
      <c r="U7">
        <f t="shared" si="16"/>
        <v>0</v>
      </c>
      <c r="V7">
        <f t="shared" si="16"/>
        <v>0</v>
      </c>
      <c r="W7">
        <f t="shared" si="16"/>
        <v>0</v>
      </c>
      <c r="X7">
        <f t="shared" si="16"/>
        <v>0</v>
      </c>
      <c r="Y7">
        <f t="shared" si="16"/>
        <v>0</v>
      </c>
      <c r="Z7">
        <f t="shared" si="16"/>
        <v>0</v>
      </c>
      <c r="AA7">
        <f t="shared" si="16"/>
        <v>0</v>
      </c>
      <c r="AB7">
        <f t="shared" si="16"/>
        <v>0</v>
      </c>
      <c r="AC7" t="e">
        <f>$D7*O7</f>
        <v>#DIV/0!</v>
      </c>
      <c r="AD7" t="e">
        <f t="shared" si="16"/>
        <v>#DIV/0!</v>
      </c>
    </row>
    <row r="8" spans="1:30" ht="33" customHeight="1" x14ac:dyDescent="0.35">
      <c r="A8" s="247" t="s">
        <v>346</v>
      </c>
      <c r="B8" s="239" t="s">
        <v>347</v>
      </c>
      <c r="C8" s="244" t="s">
        <v>348</v>
      </c>
      <c r="D8" s="249">
        <v>8</v>
      </c>
      <c r="E8" s="250">
        <f t="shared" ref="E8:N8" si="17">E42+E76+E110+E144+E178+E212+E247+E282+E316+E350+E383+E417+E451+E485+E519+E553+E587+E621+E655+E689+E723+E757+E791</f>
        <v>0</v>
      </c>
      <c r="F8" s="250">
        <f t="shared" si="17"/>
        <v>0</v>
      </c>
      <c r="G8" s="250">
        <f t="shared" si="17"/>
        <v>0</v>
      </c>
      <c r="H8" s="250">
        <f t="shared" si="17"/>
        <v>0</v>
      </c>
      <c r="I8" s="250">
        <f t="shared" si="17"/>
        <v>0</v>
      </c>
      <c r="J8" s="250">
        <f t="shared" si="17"/>
        <v>0</v>
      </c>
      <c r="K8" s="250">
        <f t="shared" si="17"/>
        <v>0</v>
      </c>
      <c r="L8" s="250">
        <f t="shared" si="17"/>
        <v>0</v>
      </c>
      <c r="M8" s="250">
        <f t="shared" si="17"/>
        <v>0</v>
      </c>
      <c r="N8" s="250">
        <f t="shared" si="17"/>
        <v>0</v>
      </c>
      <c r="O8" s="346" t="e">
        <f t="shared" si="1"/>
        <v>#DIV/0!</v>
      </c>
      <c r="P8" s="251" t="e">
        <f t="shared" si="2"/>
        <v>#DIV/0!</v>
      </c>
      <c r="S8">
        <f>$D8*E8</f>
        <v>0</v>
      </c>
      <c r="T8">
        <f t="shared" si="16"/>
        <v>0</v>
      </c>
      <c r="U8">
        <f t="shared" si="16"/>
        <v>0</v>
      </c>
      <c r="V8">
        <f t="shared" si="16"/>
        <v>0</v>
      </c>
      <c r="W8">
        <f t="shared" si="16"/>
        <v>0</v>
      </c>
      <c r="X8">
        <f t="shared" si="16"/>
        <v>0</v>
      </c>
      <c r="Y8">
        <f t="shared" si="16"/>
        <v>0</v>
      </c>
      <c r="Z8">
        <f t="shared" si="16"/>
        <v>0</v>
      </c>
      <c r="AA8">
        <f t="shared" si="16"/>
        <v>0</v>
      </c>
      <c r="AB8">
        <f t="shared" si="16"/>
        <v>0</v>
      </c>
      <c r="AC8" t="e">
        <f t="shared" si="16"/>
        <v>#DIV/0!</v>
      </c>
      <c r="AD8" t="e">
        <f t="shared" si="16"/>
        <v>#DIV/0!</v>
      </c>
    </row>
    <row r="9" spans="1:30" ht="33" customHeight="1" x14ac:dyDescent="0.35">
      <c r="A9" s="246" t="s">
        <v>349</v>
      </c>
      <c r="B9" s="239" t="s">
        <v>350</v>
      </c>
      <c r="C9" s="244" t="s">
        <v>351</v>
      </c>
      <c r="D9" s="252">
        <v>24</v>
      </c>
      <c r="E9" s="250">
        <f t="shared" ref="E9:N9" si="18">E43+E77+E111+E145+E179+E213+E248+E283+E317+E351+E384+E418+E452+E486+E520+E554+E588+E622+E656+E690+E724+E758+E792</f>
        <v>0</v>
      </c>
      <c r="F9" s="250">
        <f t="shared" si="18"/>
        <v>0</v>
      </c>
      <c r="G9" s="250">
        <f t="shared" si="18"/>
        <v>0</v>
      </c>
      <c r="H9" s="250">
        <f t="shared" si="18"/>
        <v>0</v>
      </c>
      <c r="I9" s="250">
        <f t="shared" si="18"/>
        <v>0</v>
      </c>
      <c r="J9" s="250">
        <f t="shared" si="18"/>
        <v>0</v>
      </c>
      <c r="K9" s="250">
        <f t="shared" si="18"/>
        <v>0</v>
      </c>
      <c r="L9" s="250">
        <f t="shared" si="18"/>
        <v>0</v>
      </c>
      <c r="M9" s="250">
        <f t="shared" si="18"/>
        <v>0</v>
      </c>
      <c r="N9" s="250">
        <f t="shared" si="18"/>
        <v>0</v>
      </c>
      <c r="O9" s="346" t="e">
        <f t="shared" si="1"/>
        <v>#DIV/0!</v>
      </c>
      <c r="P9" s="251" t="e">
        <f t="shared" si="2"/>
        <v>#DIV/0!</v>
      </c>
      <c r="S9">
        <f t="shared" ref="S9:AD9" si="19">$D9*E9</f>
        <v>0</v>
      </c>
      <c r="T9">
        <f t="shared" si="19"/>
        <v>0</v>
      </c>
      <c r="U9">
        <f t="shared" si="19"/>
        <v>0</v>
      </c>
      <c r="V9">
        <f t="shared" si="19"/>
        <v>0</v>
      </c>
      <c r="W9">
        <f t="shared" si="19"/>
        <v>0</v>
      </c>
      <c r="X9">
        <f t="shared" si="19"/>
        <v>0</v>
      </c>
      <c r="Y9">
        <f t="shared" si="19"/>
        <v>0</v>
      </c>
      <c r="Z9">
        <f t="shared" si="19"/>
        <v>0</v>
      </c>
      <c r="AA9">
        <f t="shared" si="19"/>
        <v>0</v>
      </c>
      <c r="AB9">
        <f t="shared" si="19"/>
        <v>0</v>
      </c>
      <c r="AC9" t="e">
        <f t="shared" si="19"/>
        <v>#DIV/0!</v>
      </c>
      <c r="AD9" t="e">
        <f t="shared" si="19"/>
        <v>#DIV/0!</v>
      </c>
    </row>
    <row r="10" spans="1:30" ht="33" customHeight="1" x14ac:dyDescent="0.35">
      <c r="A10" s="247" t="s">
        <v>352</v>
      </c>
      <c r="B10" s="239" t="s">
        <v>353</v>
      </c>
      <c r="C10" s="244" t="s">
        <v>354</v>
      </c>
      <c r="D10" s="249">
        <v>80</v>
      </c>
      <c r="E10" s="250">
        <f t="shared" ref="E10:N10" si="20">E44+E78+E112+E146+E180+E214+E249+E284+E318+E352+E385+E419+E453+E487+E521+E555+E589+E623+E657+E691+E725+E759+E793</f>
        <v>0</v>
      </c>
      <c r="F10" s="250">
        <f t="shared" si="20"/>
        <v>0</v>
      </c>
      <c r="G10" s="250">
        <f t="shared" si="20"/>
        <v>0</v>
      </c>
      <c r="H10" s="250">
        <f t="shared" si="20"/>
        <v>0</v>
      </c>
      <c r="I10" s="250">
        <f t="shared" si="20"/>
        <v>0</v>
      </c>
      <c r="J10" s="250">
        <f t="shared" si="20"/>
        <v>0</v>
      </c>
      <c r="K10" s="250">
        <f t="shared" si="20"/>
        <v>0</v>
      </c>
      <c r="L10" s="250">
        <f t="shared" si="20"/>
        <v>0</v>
      </c>
      <c r="M10" s="250">
        <f t="shared" si="20"/>
        <v>0</v>
      </c>
      <c r="N10" s="250">
        <f t="shared" si="20"/>
        <v>0</v>
      </c>
      <c r="O10" s="346" t="e">
        <f t="shared" si="1"/>
        <v>#DIV/0!</v>
      </c>
      <c r="P10" s="251" t="e">
        <f t="shared" si="2"/>
        <v>#DIV/0!</v>
      </c>
      <c r="S10">
        <f t="shared" si="16"/>
        <v>0</v>
      </c>
      <c r="T10">
        <f t="shared" si="16"/>
        <v>0</v>
      </c>
      <c r="U10">
        <f t="shared" si="16"/>
        <v>0</v>
      </c>
      <c r="V10">
        <f t="shared" si="16"/>
        <v>0</v>
      </c>
      <c r="W10">
        <f t="shared" si="16"/>
        <v>0</v>
      </c>
      <c r="X10">
        <f t="shared" si="16"/>
        <v>0</v>
      </c>
      <c r="Y10">
        <f t="shared" si="16"/>
        <v>0</v>
      </c>
      <c r="Z10">
        <f t="shared" si="16"/>
        <v>0</v>
      </c>
      <c r="AA10">
        <f t="shared" si="16"/>
        <v>0</v>
      </c>
      <c r="AB10">
        <f t="shared" si="16"/>
        <v>0</v>
      </c>
      <c r="AC10" t="e">
        <f t="shared" si="16"/>
        <v>#DIV/0!</v>
      </c>
      <c r="AD10" t="e">
        <f t="shared" si="16"/>
        <v>#DIV/0!</v>
      </c>
    </row>
    <row r="11" spans="1:30" ht="33" customHeight="1" x14ac:dyDescent="0.35">
      <c r="A11" s="246" t="s">
        <v>355</v>
      </c>
      <c r="B11" s="239" t="s">
        <v>356</v>
      </c>
      <c r="C11" s="244" t="s">
        <v>357</v>
      </c>
      <c r="D11" s="249">
        <v>40</v>
      </c>
      <c r="E11" s="250">
        <f t="shared" ref="E11:N11" si="21">E45+E79+E113+E147+E181+E215+E250+E285+E319+E353+E386+E420+E454+E488+E522+E556+E590+E624+E658+E692+E726+E760+E794</f>
        <v>0</v>
      </c>
      <c r="F11" s="250">
        <f t="shared" si="21"/>
        <v>0</v>
      </c>
      <c r="G11" s="250">
        <f t="shared" si="21"/>
        <v>0</v>
      </c>
      <c r="H11" s="250">
        <f t="shared" si="21"/>
        <v>0</v>
      </c>
      <c r="I11" s="250">
        <f t="shared" si="21"/>
        <v>0</v>
      </c>
      <c r="J11" s="250">
        <f t="shared" si="21"/>
        <v>0</v>
      </c>
      <c r="K11" s="250">
        <f t="shared" si="21"/>
        <v>0</v>
      </c>
      <c r="L11" s="250">
        <f t="shared" si="21"/>
        <v>0</v>
      </c>
      <c r="M11" s="250">
        <f t="shared" si="21"/>
        <v>0</v>
      </c>
      <c r="N11" s="250">
        <f t="shared" si="21"/>
        <v>0</v>
      </c>
      <c r="O11" s="346" t="e">
        <f t="shared" si="1"/>
        <v>#DIV/0!</v>
      </c>
      <c r="P11" s="251" t="e">
        <f t="shared" si="2"/>
        <v>#DIV/0!</v>
      </c>
      <c r="S11">
        <f t="shared" si="16"/>
        <v>0</v>
      </c>
      <c r="T11">
        <f t="shared" si="16"/>
        <v>0</v>
      </c>
      <c r="U11">
        <f t="shared" si="16"/>
        <v>0</v>
      </c>
      <c r="V11">
        <f t="shared" si="16"/>
        <v>0</v>
      </c>
      <c r="W11">
        <f t="shared" si="16"/>
        <v>0</v>
      </c>
      <c r="X11">
        <f t="shared" si="16"/>
        <v>0</v>
      </c>
      <c r="Y11">
        <f t="shared" si="16"/>
        <v>0</v>
      </c>
      <c r="Z11">
        <f t="shared" si="16"/>
        <v>0</v>
      </c>
      <c r="AA11">
        <f t="shared" si="16"/>
        <v>0</v>
      </c>
      <c r="AB11">
        <f t="shared" si="16"/>
        <v>0</v>
      </c>
      <c r="AC11" t="e">
        <f t="shared" si="16"/>
        <v>#DIV/0!</v>
      </c>
      <c r="AD11" t="e">
        <f t="shared" si="16"/>
        <v>#DIV/0!</v>
      </c>
    </row>
    <row r="12" spans="1:30" ht="33" customHeight="1" x14ac:dyDescent="0.35">
      <c r="A12" s="247" t="s">
        <v>358</v>
      </c>
      <c r="B12" s="239" t="s">
        <v>359</v>
      </c>
      <c r="C12" s="244" t="s">
        <v>360</v>
      </c>
      <c r="D12" s="249">
        <v>8</v>
      </c>
      <c r="E12" s="250">
        <f t="shared" ref="E12:N12" si="22">E46+E80+E114+E148+E182+E216+E251+E286+E320+E354+E387+E421+E455+E489+E523+E557+E591+E625+E659+E693+E727+E761+E795</f>
        <v>0</v>
      </c>
      <c r="F12" s="250">
        <f t="shared" si="22"/>
        <v>0</v>
      </c>
      <c r="G12" s="250">
        <f t="shared" si="22"/>
        <v>0</v>
      </c>
      <c r="H12" s="250">
        <f t="shared" si="22"/>
        <v>0</v>
      </c>
      <c r="I12" s="250">
        <f t="shared" si="22"/>
        <v>0</v>
      </c>
      <c r="J12" s="250">
        <f t="shared" si="22"/>
        <v>0</v>
      </c>
      <c r="K12" s="250">
        <f t="shared" si="22"/>
        <v>0</v>
      </c>
      <c r="L12" s="250">
        <f t="shared" si="22"/>
        <v>0</v>
      </c>
      <c r="M12" s="250">
        <f t="shared" si="22"/>
        <v>0</v>
      </c>
      <c r="N12" s="250">
        <f t="shared" si="22"/>
        <v>0</v>
      </c>
      <c r="O12" s="250" t="e">
        <f t="shared" si="1"/>
        <v>#DIV/0!</v>
      </c>
      <c r="P12" s="251" t="e">
        <f>O12*D12</f>
        <v>#DIV/0!</v>
      </c>
      <c r="S12">
        <f t="shared" si="16"/>
        <v>0</v>
      </c>
      <c r="T12">
        <f t="shared" si="16"/>
        <v>0</v>
      </c>
      <c r="U12">
        <f t="shared" si="16"/>
        <v>0</v>
      </c>
      <c r="V12">
        <f t="shared" si="16"/>
        <v>0</v>
      </c>
      <c r="W12">
        <f t="shared" si="16"/>
        <v>0</v>
      </c>
      <c r="X12">
        <f t="shared" si="16"/>
        <v>0</v>
      </c>
      <c r="Y12">
        <f t="shared" si="16"/>
        <v>0</v>
      </c>
      <c r="Z12">
        <f t="shared" si="16"/>
        <v>0</v>
      </c>
      <c r="AA12">
        <f t="shared" si="16"/>
        <v>0</v>
      </c>
      <c r="AB12">
        <f t="shared" si="16"/>
        <v>0</v>
      </c>
      <c r="AC12" t="e">
        <f t="shared" si="16"/>
        <v>#DIV/0!</v>
      </c>
      <c r="AD12" t="e">
        <f t="shared" si="16"/>
        <v>#DIV/0!</v>
      </c>
    </row>
    <row r="13" spans="1:30" ht="33" customHeight="1" x14ac:dyDescent="0.35">
      <c r="A13" s="246" t="s">
        <v>361</v>
      </c>
      <c r="B13" s="239" t="s">
        <v>362</v>
      </c>
      <c r="C13" s="244" t="s">
        <v>363</v>
      </c>
      <c r="D13" s="249">
        <v>2</v>
      </c>
      <c r="E13" s="250">
        <f t="shared" ref="E13:N13" si="23">E47+E81+E115+E149+E183+E217+E252+E287+E321+E355+E388+E422+E456+E490+E524+E558+E592+E626+E660+E694+E728+E762+E796</f>
        <v>0</v>
      </c>
      <c r="F13" s="250">
        <f t="shared" si="23"/>
        <v>0</v>
      </c>
      <c r="G13" s="250">
        <f t="shared" si="23"/>
        <v>0</v>
      </c>
      <c r="H13" s="250">
        <f t="shared" si="23"/>
        <v>0</v>
      </c>
      <c r="I13" s="250">
        <f t="shared" si="23"/>
        <v>0</v>
      </c>
      <c r="J13" s="250">
        <f t="shared" si="23"/>
        <v>0</v>
      </c>
      <c r="K13" s="250">
        <f t="shared" si="23"/>
        <v>0</v>
      </c>
      <c r="L13" s="250">
        <f t="shared" si="23"/>
        <v>0</v>
      </c>
      <c r="M13" s="250">
        <f t="shared" si="23"/>
        <v>0</v>
      </c>
      <c r="N13" s="250">
        <f t="shared" si="23"/>
        <v>0</v>
      </c>
      <c r="O13" s="346" t="e">
        <f t="shared" si="1"/>
        <v>#DIV/0!</v>
      </c>
      <c r="P13" s="251" t="e">
        <f t="shared" ref="P13:P28" si="24">O13*D13</f>
        <v>#DIV/0!</v>
      </c>
      <c r="S13">
        <f t="shared" si="16"/>
        <v>0</v>
      </c>
      <c r="T13">
        <f t="shared" si="16"/>
        <v>0</v>
      </c>
      <c r="U13">
        <f t="shared" si="16"/>
        <v>0</v>
      </c>
      <c r="V13">
        <f t="shared" si="16"/>
        <v>0</v>
      </c>
      <c r="W13">
        <f t="shared" si="16"/>
        <v>0</v>
      </c>
      <c r="X13">
        <f t="shared" si="16"/>
        <v>0</v>
      </c>
      <c r="Y13">
        <f t="shared" si="16"/>
        <v>0</v>
      </c>
      <c r="Z13">
        <f t="shared" si="16"/>
        <v>0</v>
      </c>
      <c r="AA13">
        <f t="shared" si="16"/>
        <v>0</v>
      </c>
      <c r="AB13">
        <f t="shared" si="16"/>
        <v>0</v>
      </c>
      <c r="AC13" t="e">
        <f t="shared" si="16"/>
        <v>#DIV/0!</v>
      </c>
      <c r="AD13" t="e">
        <f t="shared" si="16"/>
        <v>#DIV/0!</v>
      </c>
    </row>
    <row r="14" spans="1:30" ht="33" customHeight="1" x14ac:dyDescent="0.35">
      <c r="A14" s="247" t="s">
        <v>364</v>
      </c>
      <c r="B14" s="239" t="s">
        <v>365</v>
      </c>
      <c r="C14" s="244" t="s">
        <v>366</v>
      </c>
      <c r="D14" s="249">
        <v>16</v>
      </c>
      <c r="E14" s="250">
        <f t="shared" ref="E14:N14" si="25">E48+E82+E116+E150+E184+E218+E253+E288+E322+E356+E389+E423+E457+E491+E525+E559+E593+E627+E661+E695+E729+E763+E797</f>
        <v>0</v>
      </c>
      <c r="F14" s="250">
        <f t="shared" si="25"/>
        <v>0</v>
      </c>
      <c r="G14" s="250">
        <f t="shared" si="25"/>
        <v>0</v>
      </c>
      <c r="H14" s="250">
        <f t="shared" si="25"/>
        <v>0</v>
      </c>
      <c r="I14" s="250">
        <f t="shared" si="25"/>
        <v>0</v>
      </c>
      <c r="J14" s="250">
        <f t="shared" si="25"/>
        <v>0</v>
      </c>
      <c r="K14" s="250">
        <f t="shared" si="25"/>
        <v>0</v>
      </c>
      <c r="L14" s="250">
        <f t="shared" si="25"/>
        <v>0</v>
      </c>
      <c r="M14" s="250">
        <f t="shared" si="25"/>
        <v>0</v>
      </c>
      <c r="N14" s="250">
        <f t="shared" si="25"/>
        <v>0</v>
      </c>
      <c r="O14" s="346" t="e">
        <f t="shared" si="1"/>
        <v>#DIV/0!</v>
      </c>
      <c r="P14" s="251" t="e">
        <f t="shared" si="24"/>
        <v>#DIV/0!</v>
      </c>
      <c r="S14">
        <f t="shared" si="16"/>
        <v>0</v>
      </c>
      <c r="T14">
        <f t="shared" si="16"/>
        <v>0</v>
      </c>
      <c r="U14">
        <f t="shared" si="16"/>
        <v>0</v>
      </c>
      <c r="V14">
        <f t="shared" si="16"/>
        <v>0</v>
      </c>
      <c r="W14">
        <f t="shared" si="16"/>
        <v>0</v>
      </c>
      <c r="X14">
        <f t="shared" si="16"/>
        <v>0</v>
      </c>
      <c r="Y14">
        <f t="shared" si="16"/>
        <v>0</v>
      </c>
      <c r="Z14">
        <f t="shared" si="16"/>
        <v>0</v>
      </c>
      <c r="AA14">
        <f t="shared" si="16"/>
        <v>0</v>
      </c>
      <c r="AB14">
        <f t="shared" si="16"/>
        <v>0</v>
      </c>
      <c r="AC14" t="e">
        <f t="shared" si="16"/>
        <v>#DIV/0!</v>
      </c>
      <c r="AD14" t="e">
        <f t="shared" si="16"/>
        <v>#DIV/0!</v>
      </c>
    </row>
    <row r="15" spans="1:30" ht="33" customHeight="1" x14ac:dyDescent="0.35">
      <c r="A15" s="246" t="s">
        <v>367</v>
      </c>
      <c r="B15" s="239" t="s">
        <v>368</v>
      </c>
      <c r="C15" s="244" t="s">
        <v>369</v>
      </c>
      <c r="D15" s="252">
        <v>16</v>
      </c>
      <c r="E15" s="250">
        <f t="shared" ref="E15:N15" si="26">E49+E83+E117+E151+E185+E219+E254+E289+E323+E357+E390+E424+E458+E492+E526+E560+E594+E628+E662+E696+E730+E764+E798</f>
        <v>0</v>
      </c>
      <c r="F15" s="250">
        <f t="shared" si="26"/>
        <v>0</v>
      </c>
      <c r="G15" s="250">
        <f t="shared" si="26"/>
        <v>0</v>
      </c>
      <c r="H15" s="250">
        <f t="shared" si="26"/>
        <v>0</v>
      </c>
      <c r="I15" s="250">
        <f t="shared" si="26"/>
        <v>0</v>
      </c>
      <c r="J15" s="250">
        <f t="shared" si="26"/>
        <v>0</v>
      </c>
      <c r="K15" s="250">
        <f t="shared" si="26"/>
        <v>0</v>
      </c>
      <c r="L15" s="250">
        <f t="shared" si="26"/>
        <v>0</v>
      </c>
      <c r="M15" s="250">
        <f t="shared" si="26"/>
        <v>0</v>
      </c>
      <c r="N15" s="250">
        <f t="shared" si="26"/>
        <v>0</v>
      </c>
      <c r="O15" s="346" t="e">
        <f t="shared" si="1"/>
        <v>#DIV/0!</v>
      </c>
      <c r="P15" s="251" t="e">
        <f t="shared" si="24"/>
        <v>#DIV/0!</v>
      </c>
      <c r="S15">
        <f t="shared" ref="S15:AD15" si="27">$D15*E15</f>
        <v>0</v>
      </c>
      <c r="T15">
        <f t="shared" si="27"/>
        <v>0</v>
      </c>
      <c r="U15">
        <f t="shared" si="27"/>
        <v>0</v>
      </c>
      <c r="V15">
        <f t="shared" si="27"/>
        <v>0</v>
      </c>
      <c r="W15">
        <f t="shared" si="27"/>
        <v>0</v>
      </c>
      <c r="X15">
        <f t="shared" si="27"/>
        <v>0</v>
      </c>
      <c r="Y15">
        <f t="shared" si="27"/>
        <v>0</v>
      </c>
      <c r="Z15">
        <f t="shared" si="27"/>
        <v>0</v>
      </c>
      <c r="AA15">
        <f t="shared" si="27"/>
        <v>0</v>
      </c>
      <c r="AB15">
        <f t="shared" si="27"/>
        <v>0</v>
      </c>
      <c r="AC15" t="e">
        <f t="shared" si="27"/>
        <v>#DIV/0!</v>
      </c>
      <c r="AD15" t="e">
        <f t="shared" si="27"/>
        <v>#DIV/0!</v>
      </c>
    </row>
    <row r="16" spans="1:30" ht="33" customHeight="1" x14ac:dyDescent="0.35">
      <c r="A16" s="247" t="s">
        <v>370</v>
      </c>
      <c r="B16" s="239" t="s">
        <v>371</v>
      </c>
      <c r="C16" s="244" t="s">
        <v>372</v>
      </c>
      <c r="D16" s="249">
        <v>8</v>
      </c>
      <c r="E16" s="250">
        <f t="shared" ref="E16:N16" si="28">E50+E84+E118+E152+E186+E220+E255+E290+E324+E358+E391+E425+E459+E493+E527+E561+E595+E629+E663+E697+E731+E765+E799</f>
        <v>0</v>
      </c>
      <c r="F16" s="250">
        <f t="shared" si="28"/>
        <v>0</v>
      </c>
      <c r="G16" s="250">
        <f t="shared" si="28"/>
        <v>0</v>
      </c>
      <c r="H16" s="250">
        <f t="shared" si="28"/>
        <v>0</v>
      </c>
      <c r="I16" s="250">
        <f t="shared" si="28"/>
        <v>0</v>
      </c>
      <c r="J16" s="250">
        <f t="shared" si="28"/>
        <v>0</v>
      </c>
      <c r="K16" s="250">
        <f t="shared" si="28"/>
        <v>0</v>
      </c>
      <c r="L16" s="250">
        <f t="shared" si="28"/>
        <v>0</v>
      </c>
      <c r="M16" s="250">
        <f t="shared" si="28"/>
        <v>0</v>
      </c>
      <c r="N16" s="250">
        <f t="shared" si="28"/>
        <v>0</v>
      </c>
      <c r="O16" s="346" t="e">
        <f t="shared" si="1"/>
        <v>#DIV/0!</v>
      </c>
      <c r="P16" s="251" t="e">
        <f t="shared" si="24"/>
        <v>#DIV/0!</v>
      </c>
      <c r="S16">
        <f t="shared" si="16"/>
        <v>0</v>
      </c>
      <c r="T16">
        <f t="shared" si="16"/>
        <v>0</v>
      </c>
      <c r="U16">
        <f t="shared" si="16"/>
        <v>0</v>
      </c>
      <c r="V16">
        <f t="shared" si="16"/>
        <v>0</v>
      </c>
      <c r="W16">
        <f t="shared" si="16"/>
        <v>0</v>
      </c>
      <c r="X16">
        <f t="shared" si="16"/>
        <v>0</v>
      </c>
      <c r="Y16">
        <f t="shared" si="16"/>
        <v>0</v>
      </c>
      <c r="Z16">
        <f t="shared" si="16"/>
        <v>0</v>
      </c>
      <c r="AA16">
        <f t="shared" si="16"/>
        <v>0</v>
      </c>
      <c r="AB16">
        <f t="shared" si="16"/>
        <v>0</v>
      </c>
      <c r="AC16" t="e">
        <f t="shared" si="16"/>
        <v>#DIV/0!</v>
      </c>
      <c r="AD16" t="e">
        <f t="shared" si="16"/>
        <v>#DIV/0!</v>
      </c>
    </row>
    <row r="17" spans="1:30" ht="33" customHeight="1" x14ac:dyDescent="0.35">
      <c r="A17" s="246" t="s">
        <v>373</v>
      </c>
      <c r="B17" s="239" t="s">
        <v>374</v>
      </c>
      <c r="C17" s="244" t="s">
        <v>375</v>
      </c>
      <c r="D17" s="249">
        <v>2</v>
      </c>
      <c r="E17" s="250">
        <f t="shared" ref="E17:N17" si="29">E51+E85+E119+E153+E187+E221+E256+E291+E325+E359+E392+E426+E460+E494+E528+E562+E596+E630+E664+E698+E732+E766+E800</f>
        <v>0</v>
      </c>
      <c r="F17" s="250">
        <f t="shared" si="29"/>
        <v>0</v>
      </c>
      <c r="G17" s="250">
        <f t="shared" si="29"/>
        <v>0</v>
      </c>
      <c r="H17" s="250">
        <f t="shared" si="29"/>
        <v>0</v>
      </c>
      <c r="I17" s="250">
        <f t="shared" si="29"/>
        <v>0</v>
      </c>
      <c r="J17" s="250">
        <f t="shared" si="29"/>
        <v>0</v>
      </c>
      <c r="K17" s="250">
        <f t="shared" si="29"/>
        <v>0</v>
      </c>
      <c r="L17" s="250">
        <f t="shared" si="29"/>
        <v>0</v>
      </c>
      <c r="M17" s="250">
        <f t="shared" si="29"/>
        <v>0</v>
      </c>
      <c r="N17" s="250">
        <f t="shared" si="29"/>
        <v>0</v>
      </c>
      <c r="O17" s="346" t="e">
        <f t="shared" si="1"/>
        <v>#DIV/0!</v>
      </c>
      <c r="P17" s="251" t="e">
        <f t="shared" si="24"/>
        <v>#DIV/0!</v>
      </c>
      <c r="S17">
        <f t="shared" si="16"/>
        <v>0</v>
      </c>
      <c r="T17">
        <f t="shared" si="16"/>
        <v>0</v>
      </c>
      <c r="U17">
        <f t="shared" si="16"/>
        <v>0</v>
      </c>
      <c r="V17">
        <f t="shared" si="16"/>
        <v>0</v>
      </c>
      <c r="W17">
        <f t="shared" si="16"/>
        <v>0</v>
      </c>
      <c r="X17">
        <f t="shared" si="16"/>
        <v>0</v>
      </c>
      <c r="Y17">
        <f t="shared" si="16"/>
        <v>0</v>
      </c>
      <c r="Z17">
        <f t="shared" si="16"/>
        <v>0</v>
      </c>
      <c r="AA17">
        <f t="shared" si="16"/>
        <v>0</v>
      </c>
      <c r="AB17">
        <f t="shared" si="16"/>
        <v>0</v>
      </c>
      <c r="AC17" t="e">
        <f t="shared" si="16"/>
        <v>#DIV/0!</v>
      </c>
      <c r="AD17" t="e">
        <f t="shared" si="16"/>
        <v>#DIV/0!</v>
      </c>
    </row>
    <row r="18" spans="1:30" ht="33" customHeight="1" x14ac:dyDescent="0.35">
      <c r="A18" s="247" t="s">
        <v>376</v>
      </c>
      <c r="B18" s="239" t="s">
        <v>377</v>
      </c>
      <c r="C18" s="244" t="s">
        <v>378</v>
      </c>
      <c r="D18" s="252">
        <v>8</v>
      </c>
      <c r="E18" s="250">
        <f t="shared" ref="E18:N18" si="30">E52+E86+E120+E154+E188+E222+E257+E292+E326+E360+E393+E427+E461+E495+E529+E563+E597+E631+E665+E699+E733+E767+E801</f>
        <v>0</v>
      </c>
      <c r="F18" s="250">
        <f t="shared" si="30"/>
        <v>0</v>
      </c>
      <c r="G18" s="250">
        <f t="shared" si="30"/>
        <v>0</v>
      </c>
      <c r="H18" s="250">
        <f t="shared" si="30"/>
        <v>0</v>
      </c>
      <c r="I18" s="250">
        <f t="shared" si="30"/>
        <v>0</v>
      </c>
      <c r="J18" s="250">
        <f t="shared" si="30"/>
        <v>0</v>
      </c>
      <c r="K18" s="250">
        <f t="shared" si="30"/>
        <v>0</v>
      </c>
      <c r="L18" s="250">
        <f t="shared" si="30"/>
        <v>0</v>
      </c>
      <c r="M18" s="250">
        <f t="shared" si="30"/>
        <v>0</v>
      </c>
      <c r="N18" s="250">
        <f t="shared" si="30"/>
        <v>0</v>
      </c>
      <c r="O18" s="346" t="e">
        <f t="shared" si="1"/>
        <v>#DIV/0!</v>
      </c>
      <c r="P18" s="251" t="e">
        <f t="shared" si="24"/>
        <v>#DIV/0!</v>
      </c>
      <c r="S18">
        <f t="shared" ref="S18:AD18" si="31">$D18*E18</f>
        <v>0</v>
      </c>
      <c r="T18">
        <f t="shared" si="31"/>
        <v>0</v>
      </c>
      <c r="U18">
        <f t="shared" si="31"/>
        <v>0</v>
      </c>
      <c r="V18">
        <f t="shared" si="31"/>
        <v>0</v>
      </c>
      <c r="W18">
        <f t="shared" si="31"/>
        <v>0</v>
      </c>
      <c r="X18">
        <f t="shared" si="31"/>
        <v>0</v>
      </c>
      <c r="Y18">
        <f t="shared" si="31"/>
        <v>0</v>
      </c>
      <c r="Z18">
        <f t="shared" si="31"/>
        <v>0</v>
      </c>
      <c r="AA18">
        <f t="shared" si="31"/>
        <v>0</v>
      </c>
      <c r="AB18">
        <f t="shared" si="31"/>
        <v>0</v>
      </c>
      <c r="AC18" t="e">
        <f t="shared" si="31"/>
        <v>#DIV/0!</v>
      </c>
      <c r="AD18" t="e">
        <f t="shared" si="31"/>
        <v>#DIV/0!</v>
      </c>
    </row>
    <row r="19" spans="1:30" ht="33" customHeight="1" x14ac:dyDescent="0.35">
      <c r="A19" s="246" t="s">
        <v>379</v>
      </c>
      <c r="B19" s="240" t="s">
        <v>380</v>
      </c>
      <c r="C19" s="244" t="s">
        <v>381</v>
      </c>
      <c r="D19" s="249">
        <v>4</v>
      </c>
      <c r="E19" s="250">
        <f t="shared" ref="E19:N19" si="32">E53+E87+E121+E155+E189+E223+E258+E293+E327+E361+E394+E428+E462+E496+E530+E564+E598+E632+E666+E700+E734+E768+E802</f>
        <v>0</v>
      </c>
      <c r="F19" s="250">
        <f t="shared" si="32"/>
        <v>0</v>
      </c>
      <c r="G19" s="250">
        <f t="shared" si="32"/>
        <v>0</v>
      </c>
      <c r="H19" s="250">
        <f t="shared" si="32"/>
        <v>0</v>
      </c>
      <c r="I19" s="250">
        <f t="shared" si="32"/>
        <v>0</v>
      </c>
      <c r="J19" s="250">
        <f t="shared" si="32"/>
        <v>0</v>
      </c>
      <c r="K19" s="250">
        <f t="shared" si="32"/>
        <v>0</v>
      </c>
      <c r="L19" s="250">
        <f t="shared" si="32"/>
        <v>0</v>
      </c>
      <c r="M19" s="250">
        <f t="shared" si="32"/>
        <v>0</v>
      </c>
      <c r="N19" s="250">
        <f t="shared" si="32"/>
        <v>0</v>
      </c>
      <c r="O19" s="346" t="e">
        <f t="shared" si="1"/>
        <v>#DIV/0!</v>
      </c>
      <c r="P19" s="251" t="e">
        <f t="shared" si="24"/>
        <v>#DIV/0!</v>
      </c>
      <c r="S19">
        <f t="shared" si="16"/>
        <v>0</v>
      </c>
      <c r="T19">
        <f t="shared" si="16"/>
        <v>0</v>
      </c>
      <c r="U19">
        <f t="shared" si="16"/>
        <v>0</v>
      </c>
      <c r="V19">
        <f t="shared" si="16"/>
        <v>0</v>
      </c>
      <c r="W19">
        <f t="shared" si="16"/>
        <v>0</v>
      </c>
      <c r="X19">
        <f t="shared" si="16"/>
        <v>0</v>
      </c>
      <c r="Y19">
        <f t="shared" si="16"/>
        <v>0</v>
      </c>
      <c r="Z19">
        <f t="shared" si="16"/>
        <v>0</v>
      </c>
      <c r="AA19">
        <f t="shared" si="16"/>
        <v>0</v>
      </c>
      <c r="AB19">
        <f t="shared" si="16"/>
        <v>0</v>
      </c>
      <c r="AC19" t="e">
        <f t="shared" si="16"/>
        <v>#DIV/0!</v>
      </c>
      <c r="AD19" t="e">
        <f t="shared" si="16"/>
        <v>#DIV/0!</v>
      </c>
    </row>
    <row r="20" spans="1:30" ht="33" customHeight="1" x14ac:dyDescent="0.35">
      <c r="A20" s="247" t="s">
        <v>382</v>
      </c>
      <c r="B20" s="238" t="s">
        <v>383</v>
      </c>
      <c r="C20" s="243" t="s">
        <v>384</v>
      </c>
      <c r="D20" s="249">
        <v>1</v>
      </c>
      <c r="E20" s="250">
        <f t="shared" ref="E20:N20" si="33">E54+E88+E122+E156+E190+E224+E259+E294+E328+E362+E395+E429+E463+E497+E531+E565+E599+E633+E667+E701+E735+E769+E803</f>
        <v>0</v>
      </c>
      <c r="F20" s="250">
        <f t="shared" si="33"/>
        <v>0</v>
      </c>
      <c r="G20" s="250">
        <f t="shared" si="33"/>
        <v>0</v>
      </c>
      <c r="H20" s="250">
        <f t="shared" si="33"/>
        <v>0</v>
      </c>
      <c r="I20" s="250">
        <f t="shared" si="33"/>
        <v>0</v>
      </c>
      <c r="J20" s="250">
        <f t="shared" si="33"/>
        <v>0</v>
      </c>
      <c r="K20" s="250">
        <f t="shared" si="33"/>
        <v>0</v>
      </c>
      <c r="L20" s="250">
        <f t="shared" si="33"/>
        <v>0</v>
      </c>
      <c r="M20" s="250">
        <f t="shared" si="33"/>
        <v>0</v>
      </c>
      <c r="N20" s="250">
        <f t="shared" si="33"/>
        <v>0</v>
      </c>
      <c r="O20" s="346" t="e">
        <f t="shared" si="1"/>
        <v>#DIV/0!</v>
      </c>
      <c r="P20" s="251" t="e">
        <f t="shared" si="24"/>
        <v>#DIV/0!</v>
      </c>
      <c r="S20">
        <f t="shared" si="16"/>
        <v>0</v>
      </c>
      <c r="T20">
        <f t="shared" si="16"/>
        <v>0</v>
      </c>
      <c r="U20">
        <f t="shared" si="16"/>
        <v>0</v>
      </c>
      <c r="V20">
        <f t="shared" si="16"/>
        <v>0</v>
      </c>
      <c r="W20">
        <f t="shared" si="16"/>
        <v>0</v>
      </c>
      <c r="X20">
        <f t="shared" si="16"/>
        <v>0</v>
      </c>
      <c r="Y20">
        <f t="shared" si="16"/>
        <v>0</v>
      </c>
      <c r="Z20">
        <f t="shared" si="16"/>
        <v>0</v>
      </c>
      <c r="AA20">
        <f t="shared" si="16"/>
        <v>0</v>
      </c>
      <c r="AB20">
        <f t="shared" si="16"/>
        <v>0</v>
      </c>
      <c r="AC20" t="e">
        <f t="shared" si="16"/>
        <v>#DIV/0!</v>
      </c>
      <c r="AD20" t="e">
        <f t="shared" si="16"/>
        <v>#DIV/0!</v>
      </c>
    </row>
    <row r="21" spans="1:30" ht="33" customHeight="1" x14ac:dyDescent="0.35">
      <c r="A21" s="246" t="s">
        <v>385</v>
      </c>
      <c r="B21" s="239" t="s">
        <v>386</v>
      </c>
      <c r="C21" s="244" t="s">
        <v>387</v>
      </c>
      <c r="D21" s="249">
        <v>16</v>
      </c>
      <c r="E21" s="250">
        <f t="shared" ref="E21:N21" si="34">E55+E89+E123+E157+E191+E225+E260+E295+E329+E363+E396+E430+E464+E498+E532+E566+E600+E634+E668+E702+E736+E770+E804</f>
        <v>0</v>
      </c>
      <c r="F21" s="250">
        <f t="shared" si="34"/>
        <v>0</v>
      </c>
      <c r="G21" s="250">
        <f t="shared" si="34"/>
        <v>0</v>
      </c>
      <c r="H21" s="250">
        <f t="shared" si="34"/>
        <v>0</v>
      </c>
      <c r="I21" s="250">
        <f t="shared" si="34"/>
        <v>0</v>
      </c>
      <c r="J21" s="250">
        <f t="shared" si="34"/>
        <v>0</v>
      </c>
      <c r="K21" s="250">
        <f t="shared" si="34"/>
        <v>0</v>
      </c>
      <c r="L21" s="250">
        <f t="shared" si="34"/>
        <v>0</v>
      </c>
      <c r="M21" s="250">
        <f t="shared" si="34"/>
        <v>0</v>
      </c>
      <c r="N21" s="250">
        <f t="shared" si="34"/>
        <v>0</v>
      </c>
      <c r="O21" s="346" t="e">
        <f t="shared" si="1"/>
        <v>#DIV/0!</v>
      </c>
      <c r="P21" s="251" t="e">
        <f t="shared" si="24"/>
        <v>#DIV/0!</v>
      </c>
      <c r="S21">
        <f t="shared" si="16"/>
        <v>0</v>
      </c>
      <c r="T21">
        <f t="shared" si="16"/>
        <v>0</v>
      </c>
      <c r="U21">
        <f t="shared" si="16"/>
        <v>0</v>
      </c>
      <c r="V21">
        <f t="shared" si="16"/>
        <v>0</v>
      </c>
      <c r="W21">
        <f t="shared" si="16"/>
        <v>0</v>
      </c>
      <c r="X21">
        <f t="shared" si="16"/>
        <v>0</v>
      </c>
      <c r="Y21">
        <f t="shared" si="16"/>
        <v>0</v>
      </c>
      <c r="Z21">
        <f t="shared" si="16"/>
        <v>0</v>
      </c>
      <c r="AA21">
        <f t="shared" si="16"/>
        <v>0</v>
      </c>
      <c r="AB21">
        <f t="shared" si="16"/>
        <v>0</v>
      </c>
      <c r="AC21" t="e">
        <f t="shared" si="16"/>
        <v>#DIV/0!</v>
      </c>
      <c r="AD21" t="e">
        <f t="shared" si="16"/>
        <v>#DIV/0!</v>
      </c>
    </row>
    <row r="22" spans="1:30" ht="33" customHeight="1" x14ac:dyDescent="0.35">
      <c r="A22" s="247" t="s">
        <v>388</v>
      </c>
      <c r="B22" s="239" t="s">
        <v>389</v>
      </c>
      <c r="C22" s="244" t="s">
        <v>390</v>
      </c>
      <c r="D22" s="252">
        <v>1</v>
      </c>
      <c r="E22" s="250">
        <f t="shared" ref="E22:N22" si="35">E56+E90+E124+E158+E192+E226+E261+E296+E330+E364+E397+E431+E465+E499+E533+E567+E601+E635+E669+E703+E737+E771+E805</f>
        <v>0</v>
      </c>
      <c r="F22" s="250">
        <f t="shared" si="35"/>
        <v>0</v>
      </c>
      <c r="G22" s="250">
        <f t="shared" si="35"/>
        <v>0</v>
      </c>
      <c r="H22" s="250">
        <f t="shared" si="35"/>
        <v>0</v>
      </c>
      <c r="I22" s="250">
        <f t="shared" si="35"/>
        <v>0</v>
      </c>
      <c r="J22" s="250">
        <f t="shared" si="35"/>
        <v>0</v>
      </c>
      <c r="K22" s="250">
        <f t="shared" si="35"/>
        <v>0</v>
      </c>
      <c r="L22" s="250">
        <f t="shared" si="35"/>
        <v>0</v>
      </c>
      <c r="M22" s="250">
        <f t="shared" si="35"/>
        <v>0</v>
      </c>
      <c r="N22" s="250">
        <f t="shared" si="35"/>
        <v>0</v>
      </c>
      <c r="O22" s="346" t="e">
        <f t="shared" si="1"/>
        <v>#DIV/0!</v>
      </c>
      <c r="P22" s="251" t="e">
        <f t="shared" si="24"/>
        <v>#DIV/0!</v>
      </c>
      <c r="S22">
        <f t="shared" ref="S22:AD22" si="36">$D22*E22</f>
        <v>0</v>
      </c>
      <c r="T22">
        <f t="shared" si="36"/>
        <v>0</v>
      </c>
      <c r="U22">
        <f t="shared" si="36"/>
        <v>0</v>
      </c>
      <c r="V22">
        <f t="shared" si="36"/>
        <v>0</v>
      </c>
      <c r="W22">
        <f t="shared" si="36"/>
        <v>0</v>
      </c>
      <c r="X22">
        <f t="shared" si="36"/>
        <v>0</v>
      </c>
      <c r="Y22">
        <f t="shared" si="36"/>
        <v>0</v>
      </c>
      <c r="Z22">
        <f t="shared" si="36"/>
        <v>0</v>
      </c>
      <c r="AA22">
        <f t="shared" si="36"/>
        <v>0</v>
      </c>
      <c r="AB22">
        <f t="shared" si="36"/>
        <v>0</v>
      </c>
      <c r="AC22" t="e">
        <f t="shared" si="36"/>
        <v>#DIV/0!</v>
      </c>
      <c r="AD22" t="e">
        <f t="shared" si="36"/>
        <v>#DIV/0!</v>
      </c>
    </row>
    <row r="23" spans="1:30" ht="33" customHeight="1" x14ac:dyDescent="0.35">
      <c r="A23" s="246" t="s">
        <v>391</v>
      </c>
      <c r="B23" s="239" t="s">
        <v>392</v>
      </c>
      <c r="C23" s="244" t="s">
        <v>393</v>
      </c>
      <c r="D23" s="249">
        <v>16</v>
      </c>
      <c r="E23" s="250">
        <f t="shared" ref="E23:N23" si="37">E57+E91+E125+E159+E193+E227+E262+E297+E331+E365+E398+E432+E466+E500+E534+E568+E602+E636+E670+E704+E738+E772+E806</f>
        <v>0</v>
      </c>
      <c r="F23" s="250">
        <f t="shared" si="37"/>
        <v>0</v>
      </c>
      <c r="G23" s="250">
        <f t="shared" si="37"/>
        <v>0</v>
      </c>
      <c r="H23" s="250">
        <f t="shared" si="37"/>
        <v>0</v>
      </c>
      <c r="I23" s="250">
        <f t="shared" si="37"/>
        <v>0</v>
      </c>
      <c r="J23" s="250">
        <f t="shared" si="37"/>
        <v>0</v>
      </c>
      <c r="K23" s="250">
        <f t="shared" si="37"/>
        <v>0</v>
      </c>
      <c r="L23" s="250">
        <f t="shared" si="37"/>
        <v>0</v>
      </c>
      <c r="M23" s="250">
        <f t="shared" si="37"/>
        <v>0</v>
      </c>
      <c r="N23" s="250">
        <f t="shared" si="37"/>
        <v>0</v>
      </c>
      <c r="O23" s="346" t="e">
        <f t="shared" si="1"/>
        <v>#DIV/0!</v>
      </c>
      <c r="P23" s="251" t="e">
        <f t="shared" si="24"/>
        <v>#DIV/0!</v>
      </c>
      <c r="S23">
        <f t="shared" si="16"/>
        <v>0</v>
      </c>
      <c r="T23">
        <f t="shared" si="16"/>
        <v>0</v>
      </c>
      <c r="U23">
        <f t="shared" si="16"/>
        <v>0</v>
      </c>
      <c r="V23">
        <f t="shared" si="16"/>
        <v>0</v>
      </c>
      <c r="W23">
        <f t="shared" si="16"/>
        <v>0</v>
      </c>
      <c r="X23">
        <f t="shared" si="16"/>
        <v>0</v>
      </c>
      <c r="Y23">
        <f t="shared" si="16"/>
        <v>0</v>
      </c>
      <c r="Z23">
        <f t="shared" si="16"/>
        <v>0</v>
      </c>
      <c r="AA23">
        <f t="shared" si="16"/>
        <v>0</v>
      </c>
      <c r="AB23">
        <f t="shared" si="16"/>
        <v>0</v>
      </c>
      <c r="AC23" t="e">
        <f t="shared" si="16"/>
        <v>#DIV/0!</v>
      </c>
      <c r="AD23" t="e">
        <f t="shared" si="16"/>
        <v>#DIV/0!</v>
      </c>
    </row>
    <row r="24" spans="1:30" ht="33" customHeight="1" x14ac:dyDescent="0.35">
      <c r="A24" s="247" t="s">
        <v>394</v>
      </c>
      <c r="B24" s="239" t="s">
        <v>395</v>
      </c>
      <c r="C24" s="244" t="s">
        <v>396</v>
      </c>
      <c r="D24" s="249">
        <v>16</v>
      </c>
      <c r="E24" s="250">
        <f t="shared" ref="E24:N24" si="38">E58+E92+E126+E160+E194+E228+E263+E298+E332+E366+E399+E433+E467+E501+E535+E569+E603+E637+E671+E705+E739+E773+E807</f>
        <v>0</v>
      </c>
      <c r="F24" s="250">
        <f t="shared" si="38"/>
        <v>0</v>
      </c>
      <c r="G24" s="250">
        <f t="shared" si="38"/>
        <v>0</v>
      </c>
      <c r="H24" s="250">
        <f t="shared" si="38"/>
        <v>0</v>
      </c>
      <c r="I24" s="250">
        <f t="shared" si="38"/>
        <v>0</v>
      </c>
      <c r="J24" s="250">
        <f t="shared" si="38"/>
        <v>0</v>
      </c>
      <c r="K24" s="250">
        <f t="shared" si="38"/>
        <v>0</v>
      </c>
      <c r="L24" s="250">
        <f t="shared" si="38"/>
        <v>0</v>
      </c>
      <c r="M24" s="250">
        <f t="shared" si="38"/>
        <v>0</v>
      </c>
      <c r="N24" s="250">
        <f t="shared" si="38"/>
        <v>0</v>
      </c>
      <c r="O24" s="346" t="e">
        <f t="shared" si="1"/>
        <v>#DIV/0!</v>
      </c>
      <c r="P24" s="251" t="e">
        <f t="shared" si="24"/>
        <v>#DIV/0!</v>
      </c>
      <c r="S24">
        <f t="shared" si="16"/>
        <v>0</v>
      </c>
      <c r="T24">
        <f t="shared" si="16"/>
        <v>0</v>
      </c>
      <c r="U24">
        <f t="shared" si="16"/>
        <v>0</v>
      </c>
      <c r="V24">
        <f t="shared" si="16"/>
        <v>0</v>
      </c>
      <c r="W24">
        <f t="shared" si="16"/>
        <v>0</v>
      </c>
      <c r="X24">
        <f t="shared" si="16"/>
        <v>0</v>
      </c>
      <c r="Y24">
        <f t="shared" si="16"/>
        <v>0</v>
      </c>
      <c r="Z24">
        <f t="shared" si="16"/>
        <v>0</v>
      </c>
      <c r="AA24">
        <f t="shared" si="16"/>
        <v>0</v>
      </c>
      <c r="AB24">
        <f t="shared" si="16"/>
        <v>0</v>
      </c>
      <c r="AC24" t="e">
        <f t="shared" si="16"/>
        <v>#DIV/0!</v>
      </c>
      <c r="AD24" t="e">
        <f t="shared" si="16"/>
        <v>#DIV/0!</v>
      </c>
    </row>
    <row r="25" spans="1:30" ht="33" customHeight="1" x14ac:dyDescent="0.35">
      <c r="A25" s="246" t="s">
        <v>397</v>
      </c>
      <c r="B25" s="239" t="s">
        <v>398</v>
      </c>
      <c r="C25" s="244" t="s">
        <v>399</v>
      </c>
      <c r="D25" s="249">
        <v>16</v>
      </c>
      <c r="E25" s="250">
        <f t="shared" ref="E25:N25" si="39">E59+E93+E127+E161+E195+E229+E264+E299+E333+E367+E400+E434+E468+E502+E536+E570+E604+E638+E672+E706+E740+E774+E808</f>
        <v>0</v>
      </c>
      <c r="F25" s="250">
        <f t="shared" si="39"/>
        <v>0</v>
      </c>
      <c r="G25" s="250">
        <f t="shared" si="39"/>
        <v>0</v>
      </c>
      <c r="H25" s="250">
        <f t="shared" si="39"/>
        <v>0</v>
      </c>
      <c r="I25" s="250">
        <f t="shared" si="39"/>
        <v>0</v>
      </c>
      <c r="J25" s="250">
        <f t="shared" si="39"/>
        <v>0</v>
      </c>
      <c r="K25" s="250">
        <f t="shared" si="39"/>
        <v>0</v>
      </c>
      <c r="L25" s="250">
        <f t="shared" si="39"/>
        <v>0</v>
      </c>
      <c r="M25" s="250">
        <f t="shared" si="39"/>
        <v>0</v>
      </c>
      <c r="N25" s="250">
        <f t="shared" si="39"/>
        <v>0</v>
      </c>
      <c r="O25" s="346" t="e">
        <f t="shared" si="1"/>
        <v>#DIV/0!</v>
      </c>
      <c r="P25" s="251" t="e">
        <f t="shared" si="24"/>
        <v>#DIV/0!</v>
      </c>
      <c r="S25">
        <f t="shared" si="16"/>
        <v>0</v>
      </c>
      <c r="T25">
        <f t="shared" si="16"/>
        <v>0</v>
      </c>
      <c r="U25">
        <f t="shared" si="16"/>
        <v>0</v>
      </c>
      <c r="V25">
        <f t="shared" si="16"/>
        <v>0</v>
      </c>
      <c r="W25">
        <f t="shared" si="16"/>
        <v>0</v>
      </c>
      <c r="X25">
        <f t="shared" si="16"/>
        <v>0</v>
      </c>
      <c r="Y25">
        <f t="shared" si="16"/>
        <v>0</v>
      </c>
      <c r="Z25">
        <f t="shared" si="16"/>
        <v>0</v>
      </c>
      <c r="AA25">
        <f t="shared" si="16"/>
        <v>0</v>
      </c>
      <c r="AB25">
        <f t="shared" si="16"/>
        <v>0</v>
      </c>
      <c r="AC25" t="e">
        <f t="shared" si="16"/>
        <v>#DIV/0!</v>
      </c>
      <c r="AD25" t="e">
        <f t="shared" si="16"/>
        <v>#DIV/0!</v>
      </c>
    </row>
    <row r="26" spans="1:30" ht="33" customHeight="1" x14ac:dyDescent="0.35">
      <c r="A26" s="247" t="s">
        <v>400</v>
      </c>
      <c r="B26" s="239" t="s">
        <v>401</v>
      </c>
      <c r="C26" s="244" t="s">
        <v>402</v>
      </c>
      <c r="D26" s="249">
        <v>16</v>
      </c>
      <c r="E26" s="250">
        <f t="shared" ref="E26:N26" si="40">E60+E94+E128+E162+E196+E230+E265+E300+E334+E368+E401+E435+E469+E503+E537+E571+E605+E639+E673+E707+E741+E775+E809</f>
        <v>0</v>
      </c>
      <c r="F26" s="250">
        <f t="shared" si="40"/>
        <v>0</v>
      </c>
      <c r="G26" s="250">
        <f t="shared" si="40"/>
        <v>0</v>
      </c>
      <c r="H26" s="250">
        <f t="shared" si="40"/>
        <v>0</v>
      </c>
      <c r="I26" s="250">
        <f t="shared" si="40"/>
        <v>0</v>
      </c>
      <c r="J26" s="250">
        <f t="shared" si="40"/>
        <v>0</v>
      </c>
      <c r="K26" s="250">
        <f t="shared" si="40"/>
        <v>0</v>
      </c>
      <c r="L26" s="250">
        <f t="shared" si="40"/>
        <v>0</v>
      </c>
      <c r="M26" s="250">
        <f t="shared" si="40"/>
        <v>0</v>
      </c>
      <c r="N26" s="250">
        <f t="shared" si="40"/>
        <v>0</v>
      </c>
      <c r="O26" s="346" t="e">
        <f t="shared" si="1"/>
        <v>#DIV/0!</v>
      </c>
      <c r="P26" s="251" t="e">
        <f t="shared" si="24"/>
        <v>#DIV/0!</v>
      </c>
      <c r="S26">
        <f t="shared" si="16"/>
        <v>0</v>
      </c>
      <c r="T26">
        <f t="shared" si="16"/>
        <v>0</v>
      </c>
      <c r="U26">
        <f t="shared" si="16"/>
        <v>0</v>
      </c>
      <c r="V26">
        <f t="shared" si="16"/>
        <v>0</v>
      </c>
      <c r="W26">
        <f t="shared" si="16"/>
        <v>0</v>
      </c>
      <c r="X26">
        <f t="shared" si="16"/>
        <v>0</v>
      </c>
      <c r="Y26">
        <f t="shared" si="16"/>
        <v>0</v>
      </c>
      <c r="Z26">
        <f t="shared" si="16"/>
        <v>0</v>
      </c>
      <c r="AA26">
        <f t="shared" si="16"/>
        <v>0</v>
      </c>
      <c r="AB26">
        <f t="shared" si="16"/>
        <v>0</v>
      </c>
      <c r="AC26" t="e">
        <f t="shared" si="16"/>
        <v>#DIV/0!</v>
      </c>
      <c r="AD26" t="e">
        <f t="shared" si="16"/>
        <v>#DIV/0!</v>
      </c>
    </row>
    <row r="27" spans="1:30" ht="33" customHeight="1" x14ac:dyDescent="0.35">
      <c r="A27" s="246" t="s">
        <v>403</v>
      </c>
      <c r="B27" s="241" t="s">
        <v>404</v>
      </c>
      <c r="C27" s="245" t="s">
        <v>405</v>
      </c>
      <c r="D27" s="249">
        <v>16</v>
      </c>
      <c r="E27" s="250">
        <f t="shared" ref="E27:N27" si="41">E61+E95+E129+E163+E197+E231+E266+E301+E335+E369+E402+E436+E470+E504+E538+E572+E606+E640+E674+E708+E742+E776+E810</f>
        <v>0</v>
      </c>
      <c r="F27" s="250">
        <f t="shared" si="41"/>
        <v>0</v>
      </c>
      <c r="G27" s="250">
        <f t="shared" si="41"/>
        <v>0</v>
      </c>
      <c r="H27" s="250">
        <f t="shared" si="41"/>
        <v>0</v>
      </c>
      <c r="I27" s="250">
        <f t="shared" si="41"/>
        <v>0</v>
      </c>
      <c r="J27" s="250">
        <f t="shared" si="41"/>
        <v>0</v>
      </c>
      <c r="K27" s="250">
        <f t="shared" si="41"/>
        <v>0</v>
      </c>
      <c r="L27" s="250">
        <f t="shared" si="41"/>
        <v>0</v>
      </c>
      <c r="M27" s="250">
        <f t="shared" si="41"/>
        <v>0</v>
      </c>
      <c r="N27" s="250">
        <f t="shared" si="41"/>
        <v>0</v>
      </c>
      <c r="O27" s="346" t="e">
        <f t="shared" si="1"/>
        <v>#DIV/0!</v>
      </c>
      <c r="P27" s="251" t="e">
        <f t="shared" si="24"/>
        <v>#DIV/0!</v>
      </c>
      <c r="S27">
        <f t="shared" si="16"/>
        <v>0</v>
      </c>
      <c r="T27">
        <f t="shared" si="16"/>
        <v>0</v>
      </c>
      <c r="U27">
        <f t="shared" si="16"/>
        <v>0</v>
      </c>
      <c r="V27">
        <f t="shared" si="16"/>
        <v>0</v>
      </c>
      <c r="W27">
        <f t="shared" si="16"/>
        <v>0</v>
      </c>
      <c r="X27">
        <f t="shared" si="16"/>
        <v>0</v>
      </c>
      <c r="Y27">
        <f t="shared" si="16"/>
        <v>0</v>
      </c>
      <c r="Z27">
        <f t="shared" si="16"/>
        <v>0</v>
      </c>
      <c r="AA27">
        <f t="shared" si="16"/>
        <v>0</v>
      </c>
      <c r="AB27">
        <f t="shared" si="16"/>
        <v>0</v>
      </c>
      <c r="AC27" t="e">
        <f t="shared" si="16"/>
        <v>#DIV/0!</v>
      </c>
      <c r="AD27" t="e">
        <f t="shared" si="16"/>
        <v>#DIV/0!</v>
      </c>
    </row>
    <row r="28" spans="1:30" ht="33" customHeight="1" thickBot="1" x14ac:dyDescent="0.4">
      <c r="A28" s="248" t="s">
        <v>406</v>
      </c>
      <c r="B28" s="242" t="s">
        <v>407</v>
      </c>
      <c r="C28" s="237" t="s">
        <v>408</v>
      </c>
      <c r="D28" s="249">
        <v>16</v>
      </c>
      <c r="E28" s="250">
        <f t="shared" ref="E28:N28" si="42">E62+E96+E130+E164+E198+E232+E267+E302+E336+E370+E403+E437+E471+E505+E539+E573+E607+E641+E675+E709+E743+E777+E811</f>
        <v>0</v>
      </c>
      <c r="F28" s="250">
        <f t="shared" si="42"/>
        <v>0</v>
      </c>
      <c r="G28" s="250">
        <f t="shared" si="42"/>
        <v>0</v>
      </c>
      <c r="H28" s="250">
        <f t="shared" si="42"/>
        <v>0</v>
      </c>
      <c r="I28" s="250">
        <f t="shared" si="42"/>
        <v>0</v>
      </c>
      <c r="J28" s="250">
        <f t="shared" si="42"/>
        <v>0</v>
      </c>
      <c r="K28" s="250">
        <f t="shared" si="42"/>
        <v>0</v>
      </c>
      <c r="L28" s="250">
        <f t="shared" si="42"/>
        <v>0</v>
      </c>
      <c r="M28" s="250">
        <f t="shared" si="42"/>
        <v>0</v>
      </c>
      <c r="N28" s="250">
        <f t="shared" si="42"/>
        <v>0</v>
      </c>
      <c r="O28" s="346" t="e">
        <f t="shared" si="1"/>
        <v>#DIV/0!</v>
      </c>
      <c r="P28" s="251" t="e">
        <f t="shared" si="24"/>
        <v>#DIV/0!</v>
      </c>
      <c r="S28">
        <f t="shared" si="16"/>
        <v>0</v>
      </c>
      <c r="T28">
        <f t="shared" si="16"/>
        <v>0</v>
      </c>
      <c r="U28">
        <f t="shared" si="16"/>
        <v>0</v>
      </c>
      <c r="V28">
        <f t="shared" si="16"/>
        <v>0</v>
      </c>
      <c r="W28">
        <f t="shared" si="16"/>
        <v>0</v>
      </c>
      <c r="X28">
        <f t="shared" si="16"/>
        <v>0</v>
      </c>
      <c r="Y28">
        <f t="shared" si="16"/>
        <v>0</v>
      </c>
      <c r="Z28">
        <f t="shared" si="16"/>
        <v>0</v>
      </c>
      <c r="AA28">
        <f t="shared" si="16"/>
        <v>0</v>
      </c>
      <c r="AB28">
        <f t="shared" si="16"/>
        <v>0</v>
      </c>
      <c r="AC28" t="e">
        <f t="shared" si="16"/>
        <v>#DIV/0!</v>
      </c>
      <c r="AD28" t="e">
        <f t="shared" si="16"/>
        <v>#DIV/0!</v>
      </c>
    </row>
    <row r="29" spans="1:30" ht="21.75" thickTop="1" x14ac:dyDescent="0.35">
      <c r="A29" s="222"/>
      <c r="B29" s="223"/>
      <c r="C29" s="223"/>
      <c r="D29" s="256"/>
      <c r="E29" s="257"/>
      <c r="F29" s="257"/>
      <c r="G29" s="257"/>
      <c r="H29" s="258"/>
      <c r="I29" s="257"/>
      <c r="J29" s="257"/>
      <c r="K29" s="257"/>
      <c r="L29" s="257"/>
      <c r="M29" s="257"/>
      <c r="N29" s="257"/>
      <c r="O29" s="259"/>
      <c r="P29" s="260"/>
    </row>
    <row r="30" spans="1:30" ht="21" x14ac:dyDescent="0.35">
      <c r="A30" s="224" t="s">
        <v>100</v>
      </c>
      <c r="B30" s="221"/>
      <c r="C30" s="226"/>
      <c r="D30" s="261"/>
      <c r="E30" s="262"/>
      <c r="F30" s="263"/>
      <c r="G30" s="263"/>
      <c r="H30" s="263"/>
      <c r="I30" s="263"/>
      <c r="J30" s="263"/>
      <c r="K30" s="263"/>
      <c r="L30" s="263"/>
      <c r="M30" s="264"/>
      <c r="N30" s="264"/>
      <c r="O30" s="265"/>
      <c r="P30" s="266"/>
    </row>
    <row r="31" spans="1:30" ht="21.75" thickBot="1" x14ac:dyDescent="0.4">
      <c r="A31" s="225"/>
      <c r="B31" s="231" t="s">
        <v>409</v>
      </c>
      <c r="C31" s="270">
        <f>(SUM(E31:N31))/10</f>
        <v>0</v>
      </c>
      <c r="D31" s="267"/>
      <c r="E31" s="268">
        <f>S31</f>
        <v>0</v>
      </c>
      <c r="F31" s="268">
        <f t="shared" ref="F31:O31" si="43">T31</f>
        <v>0</v>
      </c>
      <c r="G31" s="268">
        <f t="shared" si="43"/>
        <v>0</v>
      </c>
      <c r="H31" s="268">
        <f t="shared" si="43"/>
        <v>0</v>
      </c>
      <c r="I31" s="268">
        <f t="shared" si="43"/>
        <v>0</v>
      </c>
      <c r="J31" s="268">
        <f t="shared" si="43"/>
        <v>0</v>
      </c>
      <c r="K31" s="268">
        <f t="shared" si="43"/>
        <v>0</v>
      </c>
      <c r="L31" s="268">
        <f t="shared" si="43"/>
        <v>0</v>
      </c>
      <c r="M31" s="268">
        <f t="shared" si="43"/>
        <v>0</v>
      </c>
      <c r="N31" s="268">
        <f t="shared" si="43"/>
        <v>0</v>
      </c>
      <c r="O31" s="268" t="e">
        <f t="shared" si="43"/>
        <v>#DIV/0!</v>
      </c>
      <c r="P31" s="269" t="e">
        <f>SUM(P5:P28)</f>
        <v>#DIV/0!</v>
      </c>
      <c r="S31">
        <f t="shared" ref="S31:AD31" si="44">SUM(S5:S29)</f>
        <v>0</v>
      </c>
      <c r="T31">
        <f t="shared" si="44"/>
        <v>0</v>
      </c>
      <c r="U31">
        <f t="shared" si="44"/>
        <v>0</v>
      </c>
      <c r="V31">
        <f t="shared" si="44"/>
        <v>0</v>
      </c>
      <c r="W31">
        <f t="shared" si="44"/>
        <v>0</v>
      </c>
      <c r="X31">
        <f t="shared" si="44"/>
        <v>0</v>
      </c>
      <c r="Y31">
        <f t="shared" si="44"/>
        <v>0</v>
      </c>
      <c r="Z31">
        <f t="shared" si="44"/>
        <v>0</v>
      </c>
      <c r="AA31">
        <f t="shared" si="44"/>
        <v>0</v>
      </c>
      <c r="AB31">
        <f t="shared" si="44"/>
        <v>0</v>
      </c>
      <c r="AC31" t="e">
        <f t="shared" si="44"/>
        <v>#DIV/0!</v>
      </c>
      <c r="AD31" t="e">
        <f t="shared" si="44"/>
        <v>#DIV/0!</v>
      </c>
    </row>
    <row r="32" spans="1:30" ht="15.75" thickTop="1" x14ac:dyDescent="0.25"/>
    <row r="33" spans="1:30" s="234" customFormat="1" ht="18.75" x14ac:dyDescent="0.3">
      <c r="A33" s="233"/>
      <c r="B33" s="235"/>
    </row>
    <row r="34" spans="1:30" ht="15.75" thickBot="1" x14ac:dyDescent="0.3"/>
    <row r="35" spans="1:30" ht="66" customHeight="1" thickTop="1" thickBot="1" x14ac:dyDescent="0.55000000000000004">
      <c r="A35" s="452"/>
      <c r="B35" s="453"/>
      <c r="C35" s="453"/>
      <c r="D35" s="453"/>
      <c r="E35" s="453"/>
      <c r="F35" s="454" t="s">
        <v>458</v>
      </c>
      <c r="G35" s="453"/>
      <c r="H35" s="453"/>
      <c r="I35" s="453"/>
      <c r="J35" s="453"/>
      <c r="K35" s="453"/>
      <c r="L35" s="453"/>
      <c r="M35" s="453"/>
      <c r="N35" s="453"/>
      <c r="O35" s="453"/>
      <c r="P35" s="455"/>
    </row>
    <row r="36" spans="1:30" ht="33.75" customHeight="1" thickBot="1" x14ac:dyDescent="0.3">
      <c r="A36" s="449"/>
      <c r="B36" s="117"/>
      <c r="C36" s="117"/>
      <c r="D36" s="450"/>
      <c r="E36" s="102" t="s">
        <v>222</v>
      </c>
      <c r="F36" s="98"/>
      <c r="G36" s="98"/>
      <c r="H36" s="98"/>
      <c r="I36" s="98"/>
      <c r="J36" s="98"/>
      <c r="K36" s="98"/>
      <c r="L36" s="98"/>
      <c r="M36" s="98"/>
      <c r="N36" s="98"/>
      <c r="O36" s="105"/>
      <c r="P36" s="106"/>
    </row>
    <row r="37" spans="1:30" ht="52.5" customHeight="1" thickBot="1" x14ac:dyDescent="0.35">
      <c r="A37" s="129" t="s">
        <v>229</v>
      </c>
      <c r="B37" s="118" t="s">
        <v>152</v>
      </c>
      <c r="C37" s="118" t="s">
        <v>99</v>
      </c>
      <c r="D37" s="219" t="s">
        <v>225</v>
      </c>
      <c r="E37" s="120">
        <v>2018</v>
      </c>
      <c r="F37" s="120">
        <v>2019</v>
      </c>
      <c r="G37" s="120">
        <v>2020</v>
      </c>
      <c r="H37" s="120">
        <v>2021</v>
      </c>
      <c r="I37" s="120">
        <v>2022</v>
      </c>
      <c r="J37" s="120">
        <v>2023</v>
      </c>
      <c r="K37" s="120">
        <v>2024</v>
      </c>
      <c r="L37" s="120">
        <v>2025</v>
      </c>
      <c r="M37" s="120">
        <v>2026</v>
      </c>
      <c r="N37" s="120">
        <v>2027</v>
      </c>
      <c r="O37" s="121" t="s">
        <v>223</v>
      </c>
      <c r="P37" s="122" t="s">
        <v>224</v>
      </c>
      <c r="S37" s="120">
        <v>2013</v>
      </c>
      <c r="T37" s="120">
        <v>2014</v>
      </c>
      <c r="U37" s="120">
        <v>2015</v>
      </c>
      <c r="V37" s="120">
        <v>2016</v>
      </c>
      <c r="W37" s="120">
        <v>2017</v>
      </c>
      <c r="X37" s="120">
        <v>2018</v>
      </c>
      <c r="Y37" s="120">
        <v>2019</v>
      </c>
      <c r="Z37" s="120">
        <v>2020</v>
      </c>
      <c r="AA37" s="120">
        <v>2021</v>
      </c>
      <c r="AB37" s="120">
        <v>2022</v>
      </c>
      <c r="AC37" s="121" t="s">
        <v>223</v>
      </c>
      <c r="AD37" s="122" t="s">
        <v>224</v>
      </c>
    </row>
    <row r="38" spans="1:30" s="124" customFormat="1" ht="18" x14ac:dyDescent="0.25">
      <c r="A38" s="193"/>
      <c r="B38" s="125"/>
      <c r="C38" s="125"/>
      <c r="D38" s="208"/>
      <c r="E38" s="209"/>
      <c r="F38" s="209"/>
      <c r="G38" s="209"/>
      <c r="H38" s="209"/>
      <c r="I38" s="209"/>
      <c r="J38" s="209"/>
      <c r="K38" s="209"/>
      <c r="L38" s="209"/>
      <c r="M38" s="209"/>
      <c r="N38" s="209"/>
      <c r="O38" s="209"/>
      <c r="P38" s="212"/>
    </row>
    <row r="39" spans="1:30" ht="33" customHeight="1" x14ac:dyDescent="0.35">
      <c r="A39" s="246" t="s">
        <v>337</v>
      </c>
      <c r="B39" s="238" t="s">
        <v>338</v>
      </c>
      <c r="C39" s="243" t="s">
        <v>339</v>
      </c>
      <c r="D39" s="249">
        <v>1</v>
      </c>
      <c r="E39" s="250"/>
      <c r="F39" s="250"/>
      <c r="G39" s="250"/>
      <c r="H39" s="250"/>
      <c r="I39" s="250"/>
      <c r="J39" s="250"/>
      <c r="K39" s="250"/>
      <c r="L39" s="250"/>
      <c r="M39" s="250"/>
      <c r="N39" s="250"/>
      <c r="O39" s="250" t="e">
        <f>AVERAGE(E39:N39)</f>
        <v>#DIV/0!</v>
      </c>
      <c r="P39" s="251" t="e">
        <f t="shared" ref="P39" si="45">O39*D39</f>
        <v>#DIV/0!</v>
      </c>
      <c r="S39">
        <f>$D39*E39</f>
        <v>0</v>
      </c>
      <c r="T39">
        <f t="shared" ref="T39:T40" si="46">$D39*F39</f>
        <v>0</v>
      </c>
      <c r="U39">
        <f t="shared" ref="U39:U40" si="47">$D39*G39</f>
        <v>0</v>
      </c>
      <c r="V39">
        <f t="shared" ref="V39:V40" si="48">$D39*H39</f>
        <v>0</v>
      </c>
      <c r="W39">
        <f t="shared" ref="W39:W40" si="49">$D39*I39</f>
        <v>0</v>
      </c>
      <c r="X39">
        <f t="shared" ref="X39:X40" si="50">$D39*J39</f>
        <v>0</v>
      </c>
      <c r="Y39">
        <f t="shared" ref="Y39:Y40" si="51">$D39*K39</f>
        <v>0</v>
      </c>
      <c r="Z39">
        <f t="shared" ref="Z39:Z40" si="52">$D39*L39</f>
        <v>0</v>
      </c>
      <c r="AA39">
        <f t="shared" ref="AA39:AA40" si="53">$D39*M39</f>
        <v>0</v>
      </c>
      <c r="AB39">
        <f t="shared" ref="AB39:AB40" si="54">$D39*N39</f>
        <v>0</v>
      </c>
      <c r="AC39" t="e">
        <f t="shared" ref="AC39:AC40" si="55">$D39*O39</f>
        <v>#DIV/0!</v>
      </c>
      <c r="AD39" t="e">
        <f t="shared" ref="AD39:AD40" si="56">$D39*P39</f>
        <v>#DIV/0!</v>
      </c>
    </row>
    <row r="40" spans="1:30" ht="33" customHeight="1" x14ac:dyDescent="0.35">
      <c r="A40" s="247" t="s">
        <v>340</v>
      </c>
      <c r="B40" s="239" t="s">
        <v>341</v>
      </c>
      <c r="C40" s="244" t="s">
        <v>342</v>
      </c>
      <c r="D40" s="252">
        <v>20</v>
      </c>
      <c r="E40" s="253"/>
      <c r="F40" s="253"/>
      <c r="G40" s="253"/>
      <c r="H40" s="253"/>
      <c r="I40" s="253"/>
      <c r="J40" s="253"/>
      <c r="K40" s="253"/>
      <c r="L40" s="253"/>
      <c r="M40" s="253"/>
      <c r="N40" s="253"/>
      <c r="O40" s="253" t="e">
        <f t="shared" ref="O40:O62" si="57">AVERAGE(E40:N40)</f>
        <v>#DIV/0!</v>
      </c>
      <c r="P40" s="251" t="e">
        <f t="shared" ref="P40:P62" si="58">O40*D40</f>
        <v>#DIV/0!</v>
      </c>
      <c r="S40">
        <f>$D40*E40</f>
        <v>0</v>
      </c>
      <c r="T40">
        <f t="shared" si="46"/>
        <v>0</v>
      </c>
      <c r="U40">
        <f t="shared" si="47"/>
        <v>0</v>
      </c>
      <c r="V40">
        <f t="shared" si="48"/>
        <v>0</v>
      </c>
      <c r="W40">
        <f t="shared" si="49"/>
        <v>0</v>
      </c>
      <c r="X40">
        <f t="shared" si="50"/>
        <v>0</v>
      </c>
      <c r="Y40">
        <f t="shared" si="51"/>
        <v>0</v>
      </c>
      <c r="Z40">
        <f t="shared" si="52"/>
        <v>0</v>
      </c>
      <c r="AA40">
        <f t="shared" si="53"/>
        <v>0</v>
      </c>
      <c r="AB40">
        <f t="shared" si="54"/>
        <v>0</v>
      </c>
      <c r="AC40" t="e">
        <f t="shared" si="55"/>
        <v>#DIV/0!</v>
      </c>
      <c r="AD40" t="e">
        <f t="shared" si="56"/>
        <v>#DIV/0!</v>
      </c>
    </row>
    <row r="41" spans="1:30" ht="33" customHeight="1" x14ac:dyDescent="0.35">
      <c r="A41" s="246" t="s">
        <v>343</v>
      </c>
      <c r="B41" s="239" t="s">
        <v>344</v>
      </c>
      <c r="C41" s="244" t="s">
        <v>345</v>
      </c>
      <c r="D41" s="249">
        <v>4</v>
      </c>
      <c r="E41" s="250"/>
      <c r="F41" s="250"/>
      <c r="G41" s="250"/>
      <c r="H41" s="250"/>
      <c r="I41" s="250"/>
      <c r="J41" s="250"/>
      <c r="K41" s="250"/>
      <c r="L41" s="250"/>
      <c r="M41" s="250"/>
      <c r="N41" s="250"/>
      <c r="O41" s="250" t="e">
        <f t="shared" si="57"/>
        <v>#DIV/0!</v>
      </c>
      <c r="P41" s="251" t="e">
        <f t="shared" si="58"/>
        <v>#DIV/0!</v>
      </c>
      <c r="S41">
        <f t="shared" ref="S41:AD62" si="59">$D41*E41</f>
        <v>0</v>
      </c>
      <c r="T41">
        <f t="shared" si="59"/>
        <v>0</v>
      </c>
      <c r="U41">
        <f t="shared" si="59"/>
        <v>0</v>
      </c>
      <c r="V41">
        <f t="shared" si="59"/>
        <v>0</v>
      </c>
      <c r="W41">
        <f t="shared" si="59"/>
        <v>0</v>
      </c>
      <c r="X41">
        <f t="shared" si="59"/>
        <v>0</v>
      </c>
      <c r="Y41">
        <f t="shared" si="59"/>
        <v>0</v>
      </c>
      <c r="Z41">
        <f t="shared" si="59"/>
        <v>0</v>
      </c>
      <c r="AA41">
        <f t="shared" si="59"/>
        <v>0</v>
      </c>
      <c r="AB41">
        <f t="shared" si="59"/>
        <v>0</v>
      </c>
      <c r="AC41" t="e">
        <f t="shared" si="59"/>
        <v>#DIV/0!</v>
      </c>
      <c r="AD41" t="e">
        <f t="shared" si="59"/>
        <v>#DIV/0!</v>
      </c>
    </row>
    <row r="42" spans="1:30" ht="33" customHeight="1" x14ac:dyDescent="0.35">
      <c r="A42" s="247" t="s">
        <v>346</v>
      </c>
      <c r="B42" s="239" t="s">
        <v>347</v>
      </c>
      <c r="C42" s="244" t="s">
        <v>348</v>
      </c>
      <c r="D42" s="249">
        <v>8</v>
      </c>
      <c r="E42" s="250"/>
      <c r="F42" s="250"/>
      <c r="G42" s="250"/>
      <c r="H42" s="250"/>
      <c r="I42" s="250"/>
      <c r="J42" s="250"/>
      <c r="K42" s="250"/>
      <c r="L42" s="250"/>
      <c r="M42" s="250"/>
      <c r="N42" s="250"/>
      <c r="O42" s="250" t="e">
        <f t="shared" si="57"/>
        <v>#DIV/0!</v>
      </c>
      <c r="P42" s="251" t="e">
        <f t="shared" si="58"/>
        <v>#DIV/0!</v>
      </c>
      <c r="S42">
        <f t="shared" si="59"/>
        <v>0</v>
      </c>
      <c r="T42">
        <f t="shared" si="59"/>
        <v>0</v>
      </c>
      <c r="U42">
        <f t="shared" si="59"/>
        <v>0</v>
      </c>
      <c r="V42">
        <f t="shared" si="59"/>
        <v>0</v>
      </c>
      <c r="W42">
        <f t="shared" si="59"/>
        <v>0</v>
      </c>
      <c r="X42">
        <f t="shared" si="59"/>
        <v>0</v>
      </c>
      <c r="Y42">
        <f t="shared" si="59"/>
        <v>0</v>
      </c>
      <c r="Z42">
        <f t="shared" si="59"/>
        <v>0</v>
      </c>
      <c r="AA42">
        <f t="shared" si="59"/>
        <v>0</v>
      </c>
      <c r="AB42">
        <f t="shared" si="59"/>
        <v>0</v>
      </c>
      <c r="AC42" t="e">
        <f t="shared" si="59"/>
        <v>#DIV/0!</v>
      </c>
      <c r="AD42" t="e">
        <f t="shared" si="59"/>
        <v>#DIV/0!</v>
      </c>
    </row>
    <row r="43" spans="1:30" ht="33" customHeight="1" x14ac:dyDescent="0.35">
      <c r="A43" s="246" t="s">
        <v>349</v>
      </c>
      <c r="B43" s="239" t="s">
        <v>350</v>
      </c>
      <c r="C43" s="244" t="s">
        <v>351</v>
      </c>
      <c r="D43" s="252">
        <v>24</v>
      </c>
      <c r="E43" s="253"/>
      <c r="F43" s="253"/>
      <c r="G43" s="253"/>
      <c r="H43" s="253"/>
      <c r="I43" s="253"/>
      <c r="J43" s="253"/>
      <c r="K43" s="253"/>
      <c r="L43" s="253"/>
      <c r="M43" s="253"/>
      <c r="N43" s="253"/>
      <c r="O43" s="253" t="e">
        <f t="shared" si="57"/>
        <v>#DIV/0!</v>
      </c>
      <c r="P43" s="251" t="e">
        <f t="shared" si="58"/>
        <v>#DIV/0!</v>
      </c>
      <c r="S43">
        <f t="shared" si="59"/>
        <v>0</v>
      </c>
      <c r="T43">
        <f t="shared" si="59"/>
        <v>0</v>
      </c>
      <c r="U43">
        <f t="shared" si="59"/>
        <v>0</v>
      </c>
      <c r="V43">
        <f t="shared" si="59"/>
        <v>0</v>
      </c>
      <c r="W43">
        <f t="shared" si="59"/>
        <v>0</v>
      </c>
      <c r="X43">
        <f t="shared" si="59"/>
        <v>0</v>
      </c>
      <c r="Y43">
        <f t="shared" si="59"/>
        <v>0</v>
      </c>
      <c r="Z43">
        <f t="shared" si="59"/>
        <v>0</v>
      </c>
      <c r="AA43">
        <f t="shared" si="59"/>
        <v>0</v>
      </c>
      <c r="AB43">
        <f t="shared" si="59"/>
        <v>0</v>
      </c>
      <c r="AC43" t="e">
        <f t="shared" si="59"/>
        <v>#DIV/0!</v>
      </c>
      <c r="AD43" t="e">
        <f t="shared" si="59"/>
        <v>#DIV/0!</v>
      </c>
    </row>
    <row r="44" spans="1:30" ht="33" customHeight="1" x14ac:dyDescent="0.35">
      <c r="A44" s="247" t="s">
        <v>352</v>
      </c>
      <c r="B44" s="239" t="s">
        <v>353</v>
      </c>
      <c r="C44" s="244" t="s">
        <v>354</v>
      </c>
      <c r="D44" s="249">
        <v>80</v>
      </c>
      <c r="E44" s="250"/>
      <c r="F44" s="250"/>
      <c r="G44" s="250"/>
      <c r="H44" s="250"/>
      <c r="I44" s="250"/>
      <c r="J44" s="250"/>
      <c r="K44" s="250"/>
      <c r="L44" s="250"/>
      <c r="M44" s="250"/>
      <c r="N44" s="250"/>
      <c r="O44" s="250" t="e">
        <f t="shared" si="57"/>
        <v>#DIV/0!</v>
      </c>
      <c r="P44" s="251" t="e">
        <f t="shared" si="58"/>
        <v>#DIV/0!</v>
      </c>
      <c r="S44">
        <f t="shared" si="59"/>
        <v>0</v>
      </c>
      <c r="T44">
        <f t="shared" si="59"/>
        <v>0</v>
      </c>
      <c r="U44">
        <f t="shared" si="59"/>
        <v>0</v>
      </c>
      <c r="V44">
        <f t="shared" si="59"/>
        <v>0</v>
      </c>
      <c r="W44">
        <f t="shared" si="59"/>
        <v>0</v>
      </c>
      <c r="X44">
        <f t="shared" si="59"/>
        <v>0</v>
      </c>
      <c r="Y44">
        <f t="shared" si="59"/>
        <v>0</v>
      </c>
      <c r="Z44">
        <f t="shared" si="59"/>
        <v>0</v>
      </c>
      <c r="AA44">
        <f t="shared" si="59"/>
        <v>0</v>
      </c>
      <c r="AB44">
        <f t="shared" si="59"/>
        <v>0</v>
      </c>
      <c r="AC44" t="e">
        <f t="shared" si="59"/>
        <v>#DIV/0!</v>
      </c>
      <c r="AD44" t="e">
        <f t="shared" si="59"/>
        <v>#DIV/0!</v>
      </c>
    </row>
    <row r="45" spans="1:30" ht="33" customHeight="1" x14ac:dyDescent="0.35">
      <c r="A45" s="246" t="s">
        <v>355</v>
      </c>
      <c r="B45" s="239" t="s">
        <v>356</v>
      </c>
      <c r="C45" s="244" t="s">
        <v>357</v>
      </c>
      <c r="D45" s="249">
        <v>40</v>
      </c>
      <c r="E45" s="250"/>
      <c r="F45" s="250"/>
      <c r="G45" s="250"/>
      <c r="H45" s="250"/>
      <c r="I45" s="250"/>
      <c r="J45" s="250"/>
      <c r="K45" s="250"/>
      <c r="L45" s="250"/>
      <c r="M45" s="250"/>
      <c r="N45" s="250"/>
      <c r="O45" s="250" t="e">
        <f t="shared" si="57"/>
        <v>#DIV/0!</v>
      </c>
      <c r="P45" s="251" t="e">
        <f t="shared" si="58"/>
        <v>#DIV/0!</v>
      </c>
      <c r="S45">
        <f t="shared" si="59"/>
        <v>0</v>
      </c>
      <c r="T45">
        <f t="shared" si="59"/>
        <v>0</v>
      </c>
      <c r="U45">
        <f t="shared" si="59"/>
        <v>0</v>
      </c>
      <c r="V45">
        <f t="shared" si="59"/>
        <v>0</v>
      </c>
      <c r="W45">
        <f t="shared" si="59"/>
        <v>0</v>
      </c>
      <c r="X45">
        <f t="shared" si="59"/>
        <v>0</v>
      </c>
      <c r="Y45">
        <f t="shared" si="59"/>
        <v>0</v>
      </c>
      <c r="Z45">
        <f t="shared" si="59"/>
        <v>0</v>
      </c>
      <c r="AA45">
        <f t="shared" si="59"/>
        <v>0</v>
      </c>
      <c r="AB45">
        <f t="shared" si="59"/>
        <v>0</v>
      </c>
      <c r="AC45" t="e">
        <f t="shared" si="59"/>
        <v>#DIV/0!</v>
      </c>
      <c r="AD45" t="e">
        <f t="shared" si="59"/>
        <v>#DIV/0!</v>
      </c>
    </row>
    <row r="46" spans="1:30" ht="33" customHeight="1" x14ac:dyDescent="0.35">
      <c r="A46" s="247" t="s">
        <v>358</v>
      </c>
      <c r="B46" s="239" t="s">
        <v>359</v>
      </c>
      <c r="C46" s="244" t="s">
        <v>360</v>
      </c>
      <c r="D46" s="249">
        <v>8</v>
      </c>
      <c r="E46" s="250"/>
      <c r="F46" s="250"/>
      <c r="G46" s="250"/>
      <c r="H46" s="250"/>
      <c r="I46" s="250"/>
      <c r="J46" s="250"/>
      <c r="K46" s="250"/>
      <c r="L46" s="250"/>
      <c r="M46" s="250"/>
      <c r="N46" s="250"/>
      <c r="O46" s="250" t="e">
        <f t="shared" si="57"/>
        <v>#DIV/0!</v>
      </c>
      <c r="P46" s="251" t="e">
        <f t="shared" si="58"/>
        <v>#DIV/0!</v>
      </c>
      <c r="S46">
        <f t="shared" si="59"/>
        <v>0</v>
      </c>
      <c r="T46">
        <f t="shared" si="59"/>
        <v>0</v>
      </c>
      <c r="U46">
        <f t="shared" si="59"/>
        <v>0</v>
      </c>
      <c r="V46">
        <f t="shared" si="59"/>
        <v>0</v>
      </c>
      <c r="W46">
        <f t="shared" si="59"/>
        <v>0</v>
      </c>
      <c r="X46">
        <f t="shared" si="59"/>
        <v>0</v>
      </c>
      <c r="Y46">
        <f t="shared" si="59"/>
        <v>0</v>
      </c>
      <c r="Z46">
        <f t="shared" si="59"/>
        <v>0</v>
      </c>
      <c r="AA46">
        <f t="shared" si="59"/>
        <v>0</v>
      </c>
      <c r="AB46">
        <f t="shared" si="59"/>
        <v>0</v>
      </c>
      <c r="AC46" t="e">
        <f t="shared" si="59"/>
        <v>#DIV/0!</v>
      </c>
      <c r="AD46" t="e">
        <f t="shared" si="59"/>
        <v>#DIV/0!</v>
      </c>
    </row>
    <row r="47" spans="1:30" ht="33" customHeight="1" x14ac:dyDescent="0.35">
      <c r="A47" s="246" t="s">
        <v>361</v>
      </c>
      <c r="B47" s="239" t="s">
        <v>362</v>
      </c>
      <c r="C47" s="244" t="s">
        <v>363</v>
      </c>
      <c r="D47" s="249">
        <v>2</v>
      </c>
      <c r="E47" s="250"/>
      <c r="F47" s="250"/>
      <c r="G47" s="250"/>
      <c r="H47" s="250"/>
      <c r="I47" s="250"/>
      <c r="J47" s="250"/>
      <c r="K47" s="250"/>
      <c r="L47" s="250"/>
      <c r="M47" s="250"/>
      <c r="N47" s="250"/>
      <c r="O47" s="250" t="e">
        <f t="shared" si="57"/>
        <v>#DIV/0!</v>
      </c>
      <c r="P47" s="251" t="e">
        <f t="shared" si="58"/>
        <v>#DIV/0!</v>
      </c>
      <c r="S47">
        <f t="shared" si="59"/>
        <v>0</v>
      </c>
      <c r="T47">
        <f t="shared" si="59"/>
        <v>0</v>
      </c>
      <c r="U47">
        <f t="shared" si="59"/>
        <v>0</v>
      </c>
      <c r="V47">
        <f t="shared" si="59"/>
        <v>0</v>
      </c>
      <c r="W47">
        <f t="shared" si="59"/>
        <v>0</v>
      </c>
      <c r="X47">
        <f t="shared" si="59"/>
        <v>0</v>
      </c>
      <c r="Y47">
        <f t="shared" si="59"/>
        <v>0</v>
      </c>
      <c r="Z47">
        <f t="shared" si="59"/>
        <v>0</v>
      </c>
      <c r="AA47">
        <f t="shared" si="59"/>
        <v>0</v>
      </c>
      <c r="AB47">
        <f t="shared" si="59"/>
        <v>0</v>
      </c>
      <c r="AC47" t="e">
        <f t="shared" si="59"/>
        <v>#DIV/0!</v>
      </c>
      <c r="AD47" t="e">
        <f t="shared" si="59"/>
        <v>#DIV/0!</v>
      </c>
    </row>
    <row r="48" spans="1:30" ht="33" customHeight="1" x14ac:dyDescent="0.35">
      <c r="A48" s="247" t="s">
        <v>364</v>
      </c>
      <c r="B48" s="239" t="s">
        <v>365</v>
      </c>
      <c r="C48" s="244" t="s">
        <v>366</v>
      </c>
      <c r="D48" s="249">
        <v>16</v>
      </c>
      <c r="E48" s="250"/>
      <c r="F48" s="250"/>
      <c r="G48" s="250"/>
      <c r="H48" s="250"/>
      <c r="I48" s="250"/>
      <c r="J48" s="250"/>
      <c r="K48" s="250"/>
      <c r="L48" s="250"/>
      <c r="M48" s="250"/>
      <c r="N48" s="250"/>
      <c r="O48" s="250" t="e">
        <f t="shared" si="57"/>
        <v>#DIV/0!</v>
      </c>
      <c r="P48" s="251" t="e">
        <f t="shared" si="58"/>
        <v>#DIV/0!</v>
      </c>
      <c r="S48">
        <f t="shared" si="59"/>
        <v>0</v>
      </c>
      <c r="T48">
        <f t="shared" si="59"/>
        <v>0</v>
      </c>
      <c r="U48">
        <f t="shared" si="59"/>
        <v>0</v>
      </c>
      <c r="V48">
        <f t="shared" si="59"/>
        <v>0</v>
      </c>
      <c r="W48">
        <f t="shared" si="59"/>
        <v>0</v>
      </c>
      <c r="X48">
        <f t="shared" si="59"/>
        <v>0</v>
      </c>
      <c r="Y48">
        <f t="shared" si="59"/>
        <v>0</v>
      </c>
      <c r="Z48">
        <f t="shared" si="59"/>
        <v>0</v>
      </c>
      <c r="AA48">
        <f t="shared" si="59"/>
        <v>0</v>
      </c>
      <c r="AB48">
        <f t="shared" si="59"/>
        <v>0</v>
      </c>
      <c r="AC48" t="e">
        <f t="shared" si="59"/>
        <v>#DIV/0!</v>
      </c>
      <c r="AD48" t="e">
        <f t="shared" si="59"/>
        <v>#DIV/0!</v>
      </c>
    </row>
    <row r="49" spans="1:30" ht="33" customHeight="1" x14ac:dyDescent="0.35">
      <c r="A49" s="246" t="s">
        <v>367</v>
      </c>
      <c r="B49" s="239" t="s">
        <v>368</v>
      </c>
      <c r="C49" s="244" t="s">
        <v>369</v>
      </c>
      <c r="D49" s="252">
        <v>16</v>
      </c>
      <c r="E49" s="253"/>
      <c r="F49" s="253"/>
      <c r="G49" s="253"/>
      <c r="H49" s="253"/>
      <c r="I49" s="253"/>
      <c r="J49" s="253"/>
      <c r="K49" s="253"/>
      <c r="L49" s="253"/>
      <c r="M49" s="253"/>
      <c r="N49" s="253"/>
      <c r="O49" s="253" t="e">
        <f t="shared" si="57"/>
        <v>#DIV/0!</v>
      </c>
      <c r="P49" s="251" t="e">
        <f t="shared" si="58"/>
        <v>#DIV/0!</v>
      </c>
      <c r="S49">
        <f t="shared" si="59"/>
        <v>0</v>
      </c>
      <c r="T49">
        <f t="shared" si="59"/>
        <v>0</v>
      </c>
      <c r="U49">
        <f t="shared" si="59"/>
        <v>0</v>
      </c>
      <c r="V49">
        <f t="shared" si="59"/>
        <v>0</v>
      </c>
      <c r="W49">
        <f t="shared" si="59"/>
        <v>0</v>
      </c>
      <c r="X49">
        <f t="shared" si="59"/>
        <v>0</v>
      </c>
      <c r="Y49">
        <f t="shared" si="59"/>
        <v>0</v>
      </c>
      <c r="Z49">
        <f t="shared" si="59"/>
        <v>0</v>
      </c>
      <c r="AA49">
        <f t="shared" si="59"/>
        <v>0</v>
      </c>
      <c r="AB49">
        <f t="shared" si="59"/>
        <v>0</v>
      </c>
      <c r="AC49" t="e">
        <f t="shared" si="59"/>
        <v>#DIV/0!</v>
      </c>
      <c r="AD49" t="e">
        <f t="shared" si="59"/>
        <v>#DIV/0!</v>
      </c>
    </row>
    <row r="50" spans="1:30" ht="33" customHeight="1" x14ac:dyDescent="0.35">
      <c r="A50" s="247" t="s">
        <v>370</v>
      </c>
      <c r="B50" s="239" t="s">
        <v>371</v>
      </c>
      <c r="C50" s="244" t="s">
        <v>372</v>
      </c>
      <c r="D50" s="249">
        <v>8</v>
      </c>
      <c r="E50" s="250"/>
      <c r="F50" s="250"/>
      <c r="G50" s="250"/>
      <c r="H50" s="250"/>
      <c r="I50" s="250"/>
      <c r="J50" s="250"/>
      <c r="K50" s="250"/>
      <c r="L50" s="250"/>
      <c r="M50" s="250"/>
      <c r="N50" s="250"/>
      <c r="O50" s="250" t="e">
        <f t="shared" si="57"/>
        <v>#DIV/0!</v>
      </c>
      <c r="P50" s="251" t="e">
        <f t="shared" si="58"/>
        <v>#DIV/0!</v>
      </c>
      <c r="S50">
        <f t="shared" si="59"/>
        <v>0</v>
      </c>
      <c r="T50">
        <f t="shared" si="59"/>
        <v>0</v>
      </c>
      <c r="U50">
        <f t="shared" si="59"/>
        <v>0</v>
      </c>
      <c r="V50">
        <f t="shared" si="59"/>
        <v>0</v>
      </c>
      <c r="W50">
        <f t="shared" si="59"/>
        <v>0</v>
      </c>
      <c r="X50">
        <f t="shared" si="59"/>
        <v>0</v>
      </c>
      <c r="Y50">
        <f t="shared" si="59"/>
        <v>0</v>
      </c>
      <c r="Z50">
        <f t="shared" si="59"/>
        <v>0</v>
      </c>
      <c r="AA50">
        <f t="shared" si="59"/>
        <v>0</v>
      </c>
      <c r="AB50">
        <f t="shared" si="59"/>
        <v>0</v>
      </c>
      <c r="AC50" t="e">
        <f t="shared" si="59"/>
        <v>#DIV/0!</v>
      </c>
      <c r="AD50" t="e">
        <f t="shared" si="59"/>
        <v>#DIV/0!</v>
      </c>
    </row>
    <row r="51" spans="1:30" ht="33" customHeight="1" x14ac:dyDescent="0.35">
      <c r="A51" s="246" t="s">
        <v>373</v>
      </c>
      <c r="B51" s="239" t="s">
        <v>374</v>
      </c>
      <c r="C51" s="244" t="s">
        <v>375</v>
      </c>
      <c r="D51" s="249">
        <v>2</v>
      </c>
      <c r="E51" s="250"/>
      <c r="F51" s="250"/>
      <c r="G51" s="250"/>
      <c r="H51" s="250"/>
      <c r="I51" s="250"/>
      <c r="J51" s="250"/>
      <c r="K51" s="250"/>
      <c r="L51" s="250"/>
      <c r="M51" s="250"/>
      <c r="N51" s="250"/>
      <c r="O51" s="250" t="e">
        <f t="shared" si="57"/>
        <v>#DIV/0!</v>
      </c>
      <c r="P51" s="251" t="e">
        <f t="shared" si="58"/>
        <v>#DIV/0!</v>
      </c>
      <c r="S51">
        <f t="shared" si="59"/>
        <v>0</v>
      </c>
      <c r="T51">
        <f t="shared" si="59"/>
        <v>0</v>
      </c>
      <c r="U51">
        <f t="shared" si="59"/>
        <v>0</v>
      </c>
      <c r="V51">
        <f t="shared" si="59"/>
        <v>0</v>
      </c>
      <c r="W51">
        <f t="shared" si="59"/>
        <v>0</v>
      </c>
      <c r="X51">
        <f t="shared" si="59"/>
        <v>0</v>
      </c>
      <c r="Y51">
        <f t="shared" si="59"/>
        <v>0</v>
      </c>
      <c r="Z51">
        <f t="shared" si="59"/>
        <v>0</v>
      </c>
      <c r="AA51">
        <f t="shared" si="59"/>
        <v>0</v>
      </c>
      <c r="AB51">
        <f t="shared" si="59"/>
        <v>0</v>
      </c>
      <c r="AC51" t="e">
        <f t="shared" si="59"/>
        <v>#DIV/0!</v>
      </c>
      <c r="AD51" t="e">
        <f t="shared" si="59"/>
        <v>#DIV/0!</v>
      </c>
    </row>
    <row r="52" spans="1:30" ht="33" customHeight="1" x14ac:dyDescent="0.35">
      <c r="A52" s="247" t="s">
        <v>376</v>
      </c>
      <c r="B52" s="239" t="s">
        <v>377</v>
      </c>
      <c r="C52" s="244" t="s">
        <v>378</v>
      </c>
      <c r="D52" s="252">
        <v>8</v>
      </c>
      <c r="E52" s="253"/>
      <c r="F52" s="253"/>
      <c r="G52" s="253"/>
      <c r="H52" s="253"/>
      <c r="I52" s="253"/>
      <c r="J52" s="253"/>
      <c r="K52" s="253"/>
      <c r="L52" s="253"/>
      <c r="M52" s="253"/>
      <c r="N52" s="253"/>
      <c r="O52" s="253" t="e">
        <f t="shared" si="57"/>
        <v>#DIV/0!</v>
      </c>
      <c r="P52" s="251" t="e">
        <f t="shared" si="58"/>
        <v>#DIV/0!</v>
      </c>
      <c r="S52">
        <f t="shared" si="59"/>
        <v>0</v>
      </c>
      <c r="T52">
        <f t="shared" si="59"/>
        <v>0</v>
      </c>
      <c r="U52">
        <f t="shared" si="59"/>
        <v>0</v>
      </c>
      <c r="V52">
        <f t="shared" si="59"/>
        <v>0</v>
      </c>
      <c r="W52">
        <f t="shared" si="59"/>
        <v>0</v>
      </c>
      <c r="X52">
        <f t="shared" si="59"/>
        <v>0</v>
      </c>
      <c r="Y52">
        <f t="shared" si="59"/>
        <v>0</v>
      </c>
      <c r="Z52">
        <f t="shared" si="59"/>
        <v>0</v>
      </c>
      <c r="AA52">
        <f t="shared" si="59"/>
        <v>0</v>
      </c>
      <c r="AB52">
        <f t="shared" si="59"/>
        <v>0</v>
      </c>
      <c r="AC52" t="e">
        <f t="shared" si="59"/>
        <v>#DIV/0!</v>
      </c>
      <c r="AD52" t="e">
        <f t="shared" si="59"/>
        <v>#DIV/0!</v>
      </c>
    </row>
    <row r="53" spans="1:30" ht="33" customHeight="1" x14ac:dyDescent="0.35">
      <c r="A53" s="246" t="s">
        <v>379</v>
      </c>
      <c r="B53" s="240" t="s">
        <v>380</v>
      </c>
      <c r="C53" s="244" t="s">
        <v>381</v>
      </c>
      <c r="D53" s="249">
        <v>4</v>
      </c>
      <c r="E53" s="250"/>
      <c r="F53" s="250"/>
      <c r="G53" s="250"/>
      <c r="H53" s="250"/>
      <c r="I53" s="250"/>
      <c r="J53" s="250"/>
      <c r="K53" s="250"/>
      <c r="L53" s="250"/>
      <c r="M53" s="250"/>
      <c r="N53" s="250"/>
      <c r="O53" s="250" t="e">
        <f t="shared" si="57"/>
        <v>#DIV/0!</v>
      </c>
      <c r="P53" s="251" t="e">
        <f t="shared" si="58"/>
        <v>#DIV/0!</v>
      </c>
      <c r="S53">
        <f t="shared" si="59"/>
        <v>0</v>
      </c>
      <c r="T53">
        <f t="shared" si="59"/>
        <v>0</v>
      </c>
      <c r="U53">
        <f t="shared" si="59"/>
        <v>0</v>
      </c>
      <c r="V53">
        <f t="shared" si="59"/>
        <v>0</v>
      </c>
      <c r="W53">
        <f t="shared" si="59"/>
        <v>0</v>
      </c>
      <c r="X53">
        <f t="shared" si="59"/>
        <v>0</v>
      </c>
      <c r="Y53">
        <f t="shared" si="59"/>
        <v>0</v>
      </c>
      <c r="Z53">
        <f t="shared" si="59"/>
        <v>0</v>
      </c>
      <c r="AA53">
        <f t="shared" si="59"/>
        <v>0</v>
      </c>
      <c r="AB53">
        <f t="shared" si="59"/>
        <v>0</v>
      </c>
      <c r="AC53" t="e">
        <f t="shared" si="59"/>
        <v>#DIV/0!</v>
      </c>
      <c r="AD53" t="e">
        <f t="shared" si="59"/>
        <v>#DIV/0!</v>
      </c>
    </row>
    <row r="54" spans="1:30" ht="33" customHeight="1" x14ac:dyDescent="0.35">
      <c r="A54" s="247" t="s">
        <v>382</v>
      </c>
      <c r="B54" s="238" t="s">
        <v>383</v>
      </c>
      <c r="C54" s="243" t="s">
        <v>384</v>
      </c>
      <c r="D54" s="249">
        <v>1</v>
      </c>
      <c r="E54" s="250"/>
      <c r="F54" s="250"/>
      <c r="G54" s="250"/>
      <c r="H54" s="250"/>
      <c r="I54" s="250"/>
      <c r="J54" s="250"/>
      <c r="K54" s="250"/>
      <c r="L54" s="250"/>
      <c r="M54" s="250"/>
      <c r="N54" s="250"/>
      <c r="O54" s="250" t="e">
        <f t="shared" si="57"/>
        <v>#DIV/0!</v>
      </c>
      <c r="P54" s="251" t="e">
        <f t="shared" si="58"/>
        <v>#DIV/0!</v>
      </c>
      <c r="S54">
        <f t="shared" si="59"/>
        <v>0</v>
      </c>
      <c r="T54">
        <f t="shared" si="59"/>
        <v>0</v>
      </c>
      <c r="U54">
        <f t="shared" si="59"/>
        <v>0</v>
      </c>
      <c r="V54">
        <f t="shared" si="59"/>
        <v>0</v>
      </c>
      <c r="W54">
        <f t="shared" si="59"/>
        <v>0</v>
      </c>
      <c r="X54">
        <f t="shared" si="59"/>
        <v>0</v>
      </c>
      <c r="Y54">
        <f t="shared" si="59"/>
        <v>0</v>
      </c>
      <c r="Z54">
        <f t="shared" si="59"/>
        <v>0</v>
      </c>
      <c r="AA54">
        <f t="shared" si="59"/>
        <v>0</v>
      </c>
      <c r="AB54">
        <f t="shared" si="59"/>
        <v>0</v>
      </c>
      <c r="AC54" t="e">
        <f t="shared" si="59"/>
        <v>#DIV/0!</v>
      </c>
      <c r="AD54" t="e">
        <f t="shared" si="59"/>
        <v>#DIV/0!</v>
      </c>
    </row>
    <row r="55" spans="1:30" ht="33" customHeight="1" x14ac:dyDescent="0.35">
      <c r="A55" s="246" t="s">
        <v>385</v>
      </c>
      <c r="B55" s="239" t="s">
        <v>386</v>
      </c>
      <c r="C55" s="244" t="s">
        <v>387</v>
      </c>
      <c r="D55" s="249">
        <v>16</v>
      </c>
      <c r="E55" s="250"/>
      <c r="F55" s="250"/>
      <c r="G55" s="250"/>
      <c r="H55" s="250"/>
      <c r="I55" s="250"/>
      <c r="J55" s="250"/>
      <c r="K55" s="250"/>
      <c r="L55" s="250"/>
      <c r="M55" s="250"/>
      <c r="N55" s="250"/>
      <c r="O55" s="250" t="e">
        <f t="shared" si="57"/>
        <v>#DIV/0!</v>
      </c>
      <c r="P55" s="251" t="e">
        <f t="shared" si="58"/>
        <v>#DIV/0!</v>
      </c>
      <c r="S55">
        <f t="shared" si="59"/>
        <v>0</v>
      </c>
      <c r="T55">
        <f t="shared" si="59"/>
        <v>0</v>
      </c>
      <c r="U55">
        <f t="shared" si="59"/>
        <v>0</v>
      </c>
      <c r="V55">
        <f t="shared" si="59"/>
        <v>0</v>
      </c>
      <c r="W55">
        <f t="shared" si="59"/>
        <v>0</v>
      </c>
      <c r="X55">
        <f t="shared" si="59"/>
        <v>0</v>
      </c>
      <c r="Y55">
        <f t="shared" si="59"/>
        <v>0</v>
      </c>
      <c r="Z55">
        <f t="shared" si="59"/>
        <v>0</v>
      </c>
      <c r="AA55">
        <f t="shared" si="59"/>
        <v>0</v>
      </c>
      <c r="AB55">
        <f t="shared" si="59"/>
        <v>0</v>
      </c>
      <c r="AC55" t="e">
        <f t="shared" si="59"/>
        <v>#DIV/0!</v>
      </c>
      <c r="AD55" t="e">
        <f t="shared" si="59"/>
        <v>#DIV/0!</v>
      </c>
    </row>
    <row r="56" spans="1:30" ht="33" customHeight="1" x14ac:dyDescent="0.35">
      <c r="A56" s="247" t="s">
        <v>388</v>
      </c>
      <c r="B56" s="239" t="s">
        <v>389</v>
      </c>
      <c r="C56" s="244" t="s">
        <v>390</v>
      </c>
      <c r="D56" s="252">
        <v>1</v>
      </c>
      <c r="E56" s="253"/>
      <c r="F56" s="253"/>
      <c r="G56" s="253"/>
      <c r="H56" s="253"/>
      <c r="I56" s="253"/>
      <c r="J56" s="253"/>
      <c r="K56" s="253"/>
      <c r="L56" s="253"/>
      <c r="M56" s="253"/>
      <c r="N56" s="253"/>
      <c r="O56" s="253" t="e">
        <f t="shared" si="57"/>
        <v>#DIV/0!</v>
      </c>
      <c r="P56" s="251" t="e">
        <f t="shared" si="58"/>
        <v>#DIV/0!</v>
      </c>
      <c r="S56">
        <f t="shared" si="59"/>
        <v>0</v>
      </c>
      <c r="T56">
        <f t="shared" si="59"/>
        <v>0</v>
      </c>
      <c r="U56">
        <f t="shared" si="59"/>
        <v>0</v>
      </c>
      <c r="V56">
        <f t="shared" si="59"/>
        <v>0</v>
      </c>
      <c r="W56">
        <f t="shared" si="59"/>
        <v>0</v>
      </c>
      <c r="X56">
        <f t="shared" si="59"/>
        <v>0</v>
      </c>
      <c r="Y56">
        <f t="shared" si="59"/>
        <v>0</v>
      </c>
      <c r="Z56">
        <f t="shared" si="59"/>
        <v>0</v>
      </c>
      <c r="AA56">
        <f t="shared" si="59"/>
        <v>0</v>
      </c>
      <c r="AB56">
        <f t="shared" si="59"/>
        <v>0</v>
      </c>
      <c r="AC56" t="e">
        <f t="shared" si="59"/>
        <v>#DIV/0!</v>
      </c>
      <c r="AD56" t="e">
        <f t="shared" si="59"/>
        <v>#DIV/0!</v>
      </c>
    </row>
    <row r="57" spans="1:30" ht="33" customHeight="1" x14ac:dyDescent="0.35">
      <c r="A57" s="246" t="s">
        <v>391</v>
      </c>
      <c r="B57" s="239" t="s">
        <v>392</v>
      </c>
      <c r="C57" s="244" t="s">
        <v>393</v>
      </c>
      <c r="D57" s="249">
        <v>16</v>
      </c>
      <c r="E57" s="250"/>
      <c r="F57" s="250"/>
      <c r="G57" s="250"/>
      <c r="H57" s="250"/>
      <c r="I57" s="250"/>
      <c r="J57" s="250"/>
      <c r="K57" s="250"/>
      <c r="L57" s="250"/>
      <c r="M57" s="250"/>
      <c r="N57" s="250"/>
      <c r="O57" s="250" t="e">
        <f t="shared" si="57"/>
        <v>#DIV/0!</v>
      </c>
      <c r="P57" s="251" t="e">
        <f t="shared" si="58"/>
        <v>#DIV/0!</v>
      </c>
      <c r="S57">
        <f t="shared" si="59"/>
        <v>0</v>
      </c>
      <c r="T57">
        <f t="shared" si="59"/>
        <v>0</v>
      </c>
      <c r="U57">
        <f t="shared" si="59"/>
        <v>0</v>
      </c>
      <c r="V57">
        <f t="shared" si="59"/>
        <v>0</v>
      </c>
      <c r="W57">
        <f t="shared" si="59"/>
        <v>0</v>
      </c>
      <c r="X57">
        <f t="shared" si="59"/>
        <v>0</v>
      </c>
      <c r="Y57">
        <f t="shared" si="59"/>
        <v>0</v>
      </c>
      <c r="Z57">
        <f t="shared" si="59"/>
        <v>0</v>
      </c>
      <c r="AA57">
        <f t="shared" si="59"/>
        <v>0</v>
      </c>
      <c r="AB57">
        <f t="shared" si="59"/>
        <v>0</v>
      </c>
      <c r="AC57" t="e">
        <f t="shared" si="59"/>
        <v>#DIV/0!</v>
      </c>
      <c r="AD57" t="e">
        <f t="shared" si="59"/>
        <v>#DIV/0!</v>
      </c>
    </row>
    <row r="58" spans="1:30" ht="33" customHeight="1" x14ac:dyDescent="0.35">
      <c r="A58" s="247" t="s">
        <v>394</v>
      </c>
      <c r="B58" s="239" t="s">
        <v>395</v>
      </c>
      <c r="C58" s="244" t="s">
        <v>396</v>
      </c>
      <c r="D58" s="249">
        <v>16</v>
      </c>
      <c r="E58" s="250"/>
      <c r="F58" s="250"/>
      <c r="G58" s="250"/>
      <c r="H58" s="250"/>
      <c r="I58" s="250"/>
      <c r="J58" s="250"/>
      <c r="K58" s="250"/>
      <c r="L58" s="250"/>
      <c r="M58" s="250"/>
      <c r="N58" s="250"/>
      <c r="O58" s="250" t="e">
        <f t="shared" si="57"/>
        <v>#DIV/0!</v>
      </c>
      <c r="P58" s="251" t="e">
        <f t="shared" si="58"/>
        <v>#DIV/0!</v>
      </c>
      <c r="S58">
        <f t="shared" si="59"/>
        <v>0</v>
      </c>
      <c r="T58">
        <f t="shared" si="59"/>
        <v>0</v>
      </c>
      <c r="U58">
        <f t="shared" si="59"/>
        <v>0</v>
      </c>
      <c r="V58">
        <f t="shared" si="59"/>
        <v>0</v>
      </c>
      <c r="W58">
        <f t="shared" si="59"/>
        <v>0</v>
      </c>
      <c r="X58">
        <f t="shared" si="59"/>
        <v>0</v>
      </c>
      <c r="Y58">
        <f t="shared" si="59"/>
        <v>0</v>
      </c>
      <c r="Z58">
        <f t="shared" si="59"/>
        <v>0</v>
      </c>
      <c r="AA58">
        <f t="shared" si="59"/>
        <v>0</v>
      </c>
      <c r="AB58">
        <f t="shared" si="59"/>
        <v>0</v>
      </c>
      <c r="AC58" t="e">
        <f t="shared" si="59"/>
        <v>#DIV/0!</v>
      </c>
      <c r="AD58" t="e">
        <f t="shared" si="59"/>
        <v>#DIV/0!</v>
      </c>
    </row>
    <row r="59" spans="1:30" ht="33" customHeight="1" x14ac:dyDescent="0.35">
      <c r="A59" s="246" t="s">
        <v>397</v>
      </c>
      <c r="B59" s="239" t="s">
        <v>398</v>
      </c>
      <c r="C59" s="244" t="s">
        <v>399</v>
      </c>
      <c r="D59" s="249">
        <v>16</v>
      </c>
      <c r="E59" s="250"/>
      <c r="F59" s="250"/>
      <c r="G59" s="250"/>
      <c r="H59" s="250"/>
      <c r="I59" s="250"/>
      <c r="J59" s="250"/>
      <c r="K59" s="250"/>
      <c r="L59" s="250"/>
      <c r="M59" s="250"/>
      <c r="N59" s="250"/>
      <c r="O59" s="250" t="e">
        <f t="shared" si="57"/>
        <v>#DIV/0!</v>
      </c>
      <c r="P59" s="251" t="e">
        <f t="shared" si="58"/>
        <v>#DIV/0!</v>
      </c>
      <c r="S59">
        <f t="shared" si="59"/>
        <v>0</v>
      </c>
      <c r="T59">
        <f t="shared" si="59"/>
        <v>0</v>
      </c>
      <c r="U59">
        <f t="shared" si="59"/>
        <v>0</v>
      </c>
      <c r="V59">
        <f t="shared" si="59"/>
        <v>0</v>
      </c>
      <c r="W59">
        <f t="shared" si="59"/>
        <v>0</v>
      </c>
      <c r="X59">
        <f t="shared" si="59"/>
        <v>0</v>
      </c>
      <c r="Y59">
        <f t="shared" si="59"/>
        <v>0</v>
      </c>
      <c r="Z59">
        <f t="shared" si="59"/>
        <v>0</v>
      </c>
      <c r="AA59">
        <f t="shared" si="59"/>
        <v>0</v>
      </c>
      <c r="AB59">
        <f t="shared" si="59"/>
        <v>0</v>
      </c>
      <c r="AC59" t="e">
        <f t="shared" si="59"/>
        <v>#DIV/0!</v>
      </c>
      <c r="AD59" t="e">
        <f t="shared" si="59"/>
        <v>#DIV/0!</v>
      </c>
    </row>
    <row r="60" spans="1:30" ht="33" customHeight="1" x14ac:dyDescent="0.35">
      <c r="A60" s="247" t="s">
        <v>400</v>
      </c>
      <c r="B60" s="239" t="s">
        <v>401</v>
      </c>
      <c r="C60" s="244" t="s">
        <v>402</v>
      </c>
      <c r="D60" s="249">
        <v>16</v>
      </c>
      <c r="E60" s="250"/>
      <c r="F60" s="250"/>
      <c r="G60" s="250"/>
      <c r="H60" s="250"/>
      <c r="I60" s="250"/>
      <c r="J60" s="250"/>
      <c r="K60" s="250"/>
      <c r="L60" s="250"/>
      <c r="M60" s="250"/>
      <c r="N60" s="250"/>
      <c r="O60" s="250" t="e">
        <f t="shared" si="57"/>
        <v>#DIV/0!</v>
      </c>
      <c r="P60" s="251" t="e">
        <f t="shared" si="58"/>
        <v>#DIV/0!</v>
      </c>
      <c r="S60">
        <f t="shared" si="59"/>
        <v>0</v>
      </c>
      <c r="T60">
        <f t="shared" si="59"/>
        <v>0</v>
      </c>
      <c r="U60">
        <f t="shared" si="59"/>
        <v>0</v>
      </c>
      <c r="V60">
        <f t="shared" si="59"/>
        <v>0</v>
      </c>
      <c r="W60">
        <f t="shared" si="59"/>
        <v>0</v>
      </c>
      <c r="X60">
        <f t="shared" si="59"/>
        <v>0</v>
      </c>
      <c r="Y60">
        <f t="shared" si="59"/>
        <v>0</v>
      </c>
      <c r="Z60">
        <f t="shared" si="59"/>
        <v>0</v>
      </c>
      <c r="AA60">
        <f t="shared" si="59"/>
        <v>0</v>
      </c>
      <c r="AB60">
        <f t="shared" si="59"/>
        <v>0</v>
      </c>
      <c r="AC60" t="e">
        <f t="shared" si="59"/>
        <v>#DIV/0!</v>
      </c>
      <c r="AD60" t="e">
        <f t="shared" si="59"/>
        <v>#DIV/0!</v>
      </c>
    </row>
    <row r="61" spans="1:30" ht="33" customHeight="1" x14ac:dyDescent="0.35">
      <c r="A61" s="246" t="s">
        <v>403</v>
      </c>
      <c r="B61" s="241" t="s">
        <v>404</v>
      </c>
      <c r="C61" s="245" t="s">
        <v>405</v>
      </c>
      <c r="D61" s="249">
        <v>16</v>
      </c>
      <c r="E61" s="250"/>
      <c r="F61" s="250"/>
      <c r="G61" s="250"/>
      <c r="H61" s="250"/>
      <c r="I61" s="250"/>
      <c r="J61" s="250"/>
      <c r="K61" s="250"/>
      <c r="L61" s="250"/>
      <c r="M61" s="250"/>
      <c r="N61" s="250"/>
      <c r="O61" s="250" t="e">
        <f t="shared" si="57"/>
        <v>#DIV/0!</v>
      </c>
      <c r="P61" s="251" t="e">
        <f t="shared" si="58"/>
        <v>#DIV/0!</v>
      </c>
      <c r="S61">
        <f t="shared" si="59"/>
        <v>0</v>
      </c>
      <c r="T61">
        <f t="shared" si="59"/>
        <v>0</v>
      </c>
      <c r="U61">
        <f t="shared" si="59"/>
        <v>0</v>
      </c>
      <c r="V61">
        <f t="shared" si="59"/>
        <v>0</v>
      </c>
      <c r="W61">
        <f t="shared" si="59"/>
        <v>0</v>
      </c>
      <c r="X61">
        <f t="shared" si="59"/>
        <v>0</v>
      </c>
      <c r="Y61">
        <f t="shared" si="59"/>
        <v>0</v>
      </c>
      <c r="Z61">
        <f t="shared" si="59"/>
        <v>0</v>
      </c>
      <c r="AA61">
        <f t="shared" si="59"/>
        <v>0</v>
      </c>
      <c r="AB61">
        <f t="shared" si="59"/>
        <v>0</v>
      </c>
      <c r="AC61" t="e">
        <f t="shared" si="59"/>
        <v>#DIV/0!</v>
      </c>
      <c r="AD61" t="e">
        <f t="shared" si="59"/>
        <v>#DIV/0!</v>
      </c>
    </row>
    <row r="62" spans="1:30" ht="33" customHeight="1" thickBot="1" x14ac:dyDescent="0.4">
      <c r="A62" s="248" t="s">
        <v>406</v>
      </c>
      <c r="B62" s="242" t="s">
        <v>407</v>
      </c>
      <c r="C62" s="237" t="s">
        <v>408</v>
      </c>
      <c r="D62" s="249">
        <v>16</v>
      </c>
      <c r="E62" s="255"/>
      <c r="F62" s="250"/>
      <c r="G62" s="250"/>
      <c r="H62" s="250"/>
      <c r="I62" s="250"/>
      <c r="J62" s="250"/>
      <c r="K62" s="250"/>
      <c r="L62" s="250"/>
      <c r="M62" s="250"/>
      <c r="N62" s="250"/>
      <c r="O62" s="250" t="e">
        <f t="shared" si="57"/>
        <v>#DIV/0!</v>
      </c>
      <c r="P62" s="251" t="e">
        <f t="shared" si="58"/>
        <v>#DIV/0!</v>
      </c>
      <c r="S62">
        <f t="shared" si="59"/>
        <v>0</v>
      </c>
      <c r="T62">
        <f t="shared" si="59"/>
        <v>0</v>
      </c>
      <c r="U62">
        <f t="shared" si="59"/>
        <v>0</v>
      </c>
      <c r="V62">
        <f t="shared" ref="V62:AD62" si="60">$D62*H62</f>
        <v>0</v>
      </c>
      <c r="W62">
        <f t="shared" si="60"/>
        <v>0</v>
      </c>
      <c r="X62">
        <f t="shared" si="60"/>
        <v>0</v>
      </c>
      <c r="Y62">
        <f t="shared" si="60"/>
        <v>0</v>
      </c>
      <c r="Z62">
        <f t="shared" si="60"/>
        <v>0</v>
      </c>
      <c r="AA62">
        <f t="shared" si="60"/>
        <v>0</v>
      </c>
      <c r="AB62">
        <f t="shared" si="60"/>
        <v>0</v>
      </c>
      <c r="AC62" t="e">
        <f t="shared" si="60"/>
        <v>#DIV/0!</v>
      </c>
      <c r="AD62" t="e">
        <f t="shared" si="60"/>
        <v>#DIV/0!</v>
      </c>
    </row>
    <row r="63" spans="1:30" ht="21.75" thickTop="1" x14ac:dyDescent="0.35">
      <c r="A63" s="222"/>
      <c r="B63" s="223"/>
      <c r="C63" s="223"/>
      <c r="D63" s="227"/>
      <c r="E63" s="187"/>
      <c r="F63" s="187"/>
      <c r="G63" s="187"/>
      <c r="H63" s="188"/>
      <c r="I63" s="187"/>
      <c r="J63" s="187"/>
      <c r="K63" s="187"/>
      <c r="L63" s="187"/>
      <c r="M63" s="187"/>
      <c r="N63" s="187"/>
      <c r="O63" s="189"/>
      <c r="P63" s="260"/>
    </row>
    <row r="64" spans="1:30" ht="21" x14ac:dyDescent="0.35">
      <c r="A64" s="224" t="s">
        <v>100</v>
      </c>
      <c r="B64" s="221"/>
      <c r="C64" s="226"/>
      <c r="D64" s="228"/>
      <c r="E64" s="183"/>
      <c r="F64" s="97"/>
      <c r="G64" s="97"/>
      <c r="H64" s="97"/>
      <c r="I64" s="97"/>
      <c r="J64" s="97"/>
      <c r="K64" s="97"/>
      <c r="L64" s="97"/>
      <c r="M64" s="96"/>
      <c r="N64" s="96"/>
      <c r="O64" s="110"/>
      <c r="P64" s="266"/>
    </row>
    <row r="65" spans="1:30" ht="21.75" thickBot="1" x14ac:dyDescent="0.4">
      <c r="A65" s="225"/>
      <c r="B65" s="231" t="s">
        <v>409</v>
      </c>
      <c r="C65" s="270">
        <f>(SUM(E65:N65))/10</f>
        <v>0</v>
      </c>
      <c r="D65" s="229"/>
      <c r="E65" s="268">
        <f>S65</f>
        <v>0</v>
      </c>
      <c r="F65" s="268">
        <f t="shared" ref="F65" si="61">T65</f>
        <v>0</v>
      </c>
      <c r="G65" s="268">
        <f t="shared" ref="G65" si="62">U65</f>
        <v>0</v>
      </c>
      <c r="H65" s="268">
        <f t="shared" ref="H65" si="63">V65</f>
        <v>0</v>
      </c>
      <c r="I65" s="268">
        <f t="shared" ref="I65" si="64">W65</f>
        <v>0</v>
      </c>
      <c r="J65" s="268">
        <f t="shared" ref="J65" si="65">X65</f>
        <v>0</v>
      </c>
      <c r="K65" s="268">
        <f t="shared" ref="K65" si="66">Y65</f>
        <v>0</v>
      </c>
      <c r="L65" s="268">
        <f t="shared" ref="L65" si="67">Z65</f>
        <v>0</v>
      </c>
      <c r="M65" s="268">
        <f t="shared" ref="M65" si="68">AA65</f>
        <v>0</v>
      </c>
      <c r="N65" s="268">
        <f t="shared" ref="N65" si="69">AB65</f>
        <v>0</v>
      </c>
      <c r="O65" s="268" t="e">
        <f t="shared" ref="O65" si="70">AC65</f>
        <v>#DIV/0!</v>
      </c>
      <c r="P65" s="269" t="e">
        <f>SUM(P39:P62)</f>
        <v>#DIV/0!</v>
      </c>
      <c r="S65">
        <f t="shared" ref="S65:AD65" si="71">SUM(S39:S63)</f>
        <v>0</v>
      </c>
      <c r="T65">
        <f t="shared" si="71"/>
        <v>0</v>
      </c>
      <c r="U65">
        <f t="shared" si="71"/>
        <v>0</v>
      </c>
      <c r="V65">
        <f t="shared" si="71"/>
        <v>0</v>
      </c>
      <c r="W65">
        <f t="shared" si="71"/>
        <v>0</v>
      </c>
      <c r="X65">
        <f t="shared" si="71"/>
        <v>0</v>
      </c>
      <c r="Y65">
        <f t="shared" si="71"/>
        <v>0</v>
      </c>
      <c r="Z65">
        <f t="shared" si="71"/>
        <v>0</v>
      </c>
      <c r="AA65">
        <f t="shared" si="71"/>
        <v>0</v>
      </c>
      <c r="AB65">
        <f t="shared" si="71"/>
        <v>0</v>
      </c>
      <c r="AC65" t="e">
        <f t="shared" si="71"/>
        <v>#DIV/0!</v>
      </c>
      <c r="AD65" t="e">
        <f t="shared" si="71"/>
        <v>#DIV/0!</v>
      </c>
    </row>
    <row r="66" spans="1:30" ht="16.5" customHeight="1" thickTop="1" x14ac:dyDescent="0.25"/>
    <row r="67" spans="1:30" ht="18.75" x14ac:dyDescent="0.3">
      <c r="B67" s="235"/>
    </row>
    <row r="68" spans="1:30" ht="15.75" thickBot="1" x14ac:dyDescent="0.3"/>
    <row r="69" spans="1:30" ht="55.5" customHeight="1" thickTop="1" thickBot="1" x14ac:dyDescent="0.55000000000000004">
      <c r="A69" s="452"/>
      <c r="B69" s="453"/>
      <c r="C69" s="453"/>
      <c r="D69" s="453"/>
      <c r="E69" s="453"/>
      <c r="F69" s="454" t="s">
        <v>459</v>
      </c>
      <c r="G69" s="453"/>
      <c r="H69" s="453"/>
      <c r="I69" s="453"/>
      <c r="J69" s="453"/>
      <c r="K69" s="453"/>
      <c r="L69" s="453"/>
      <c r="M69" s="453"/>
      <c r="N69" s="453"/>
      <c r="O69" s="453"/>
      <c r="P69" s="455"/>
    </row>
    <row r="70" spans="1:30" ht="33.75" customHeight="1" thickBot="1" x14ac:dyDescent="0.3">
      <c r="A70" s="119"/>
      <c r="B70" s="117"/>
      <c r="C70" s="117"/>
      <c r="D70" s="218"/>
      <c r="E70" s="102" t="s">
        <v>222</v>
      </c>
      <c r="F70" s="98"/>
      <c r="G70" s="98"/>
      <c r="H70" s="98"/>
      <c r="I70" s="98"/>
      <c r="J70" s="98"/>
      <c r="K70" s="98"/>
      <c r="L70" s="98"/>
      <c r="M70" s="98"/>
      <c r="N70" s="98"/>
      <c r="O70" s="105"/>
      <c r="P70" s="106"/>
    </row>
    <row r="71" spans="1:30" ht="52.5" customHeight="1" thickBot="1" x14ac:dyDescent="0.35">
      <c r="A71" s="129" t="s">
        <v>229</v>
      </c>
      <c r="B71" s="118" t="s">
        <v>152</v>
      </c>
      <c r="C71" s="118" t="s">
        <v>99</v>
      </c>
      <c r="D71" s="219" t="s">
        <v>225</v>
      </c>
      <c r="E71" s="120">
        <v>2018</v>
      </c>
      <c r="F71" s="120">
        <v>2019</v>
      </c>
      <c r="G71" s="120">
        <v>2020</v>
      </c>
      <c r="H71" s="120">
        <v>2021</v>
      </c>
      <c r="I71" s="120">
        <v>2022</v>
      </c>
      <c r="J71" s="120">
        <v>2023</v>
      </c>
      <c r="K71" s="120">
        <v>2024</v>
      </c>
      <c r="L71" s="120">
        <v>2025</v>
      </c>
      <c r="M71" s="120">
        <v>2026</v>
      </c>
      <c r="N71" s="120">
        <v>2027</v>
      </c>
      <c r="O71" s="121" t="s">
        <v>223</v>
      </c>
      <c r="P71" s="122" t="s">
        <v>224</v>
      </c>
      <c r="S71" s="120">
        <v>2013</v>
      </c>
      <c r="T71" s="120">
        <v>2014</v>
      </c>
      <c r="U71" s="120">
        <v>2015</v>
      </c>
      <c r="V71" s="120">
        <v>2016</v>
      </c>
      <c r="W71" s="120">
        <v>2017</v>
      </c>
      <c r="X71" s="120">
        <v>2018</v>
      </c>
      <c r="Y71" s="120">
        <v>2019</v>
      </c>
      <c r="Z71" s="120">
        <v>2020</v>
      </c>
      <c r="AA71" s="120">
        <v>2021</v>
      </c>
      <c r="AB71" s="120">
        <v>2022</v>
      </c>
      <c r="AC71" s="121" t="s">
        <v>223</v>
      </c>
      <c r="AD71" s="122" t="s">
        <v>224</v>
      </c>
    </row>
    <row r="72" spans="1:30" s="124" customFormat="1" ht="18" x14ac:dyDescent="0.25">
      <c r="A72" s="193"/>
      <c r="B72" s="125"/>
      <c r="C72" s="125"/>
      <c r="D72" s="208"/>
      <c r="E72" s="209"/>
      <c r="F72" s="209"/>
      <c r="G72" s="209"/>
      <c r="H72" s="209"/>
      <c r="I72" s="209"/>
      <c r="J72" s="209"/>
      <c r="K72" s="209"/>
      <c r="L72" s="209"/>
      <c r="M72" s="209"/>
      <c r="N72" s="209"/>
      <c r="O72" s="209"/>
      <c r="P72" s="212"/>
    </row>
    <row r="73" spans="1:30" ht="33" customHeight="1" x14ac:dyDescent="0.35">
      <c r="A73" s="246" t="s">
        <v>337</v>
      </c>
      <c r="B73" s="238" t="s">
        <v>338</v>
      </c>
      <c r="C73" s="243" t="s">
        <v>339</v>
      </c>
      <c r="D73" s="249">
        <v>1</v>
      </c>
      <c r="E73" s="250"/>
      <c r="F73" s="250"/>
      <c r="G73" s="250"/>
      <c r="H73" s="250"/>
      <c r="I73" s="250"/>
      <c r="J73" s="250"/>
      <c r="K73" s="250"/>
      <c r="L73" s="250"/>
      <c r="M73" s="250"/>
      <c r="N73" s="250"/>
      <c r="O73" s="250" t="e">
        <f t="shared" ref="O73:O96" si="72">AVERAGE(E73:N73)</f>
        <v>#DIV/0!</v>
      </c>
      <c r="P73" s="251" t="e">
        <f t="shared" ref="P73:P96" si="73">O73*D73</f>
        <v>#DIV/0!</v>
      </c>
      <c r="S73">
        <f>$D73*E73</f>
        <v>0</v>
      </c>
      <c r="T73">
        <f t="shared" ref="T73:T74" si="74">$D73*F73</f>
        <v>0</v>
      </c>
      <c r="U73">
        <f t="shared" ref="U73:U74" si="75">$D73*G73</f>
        <v>0</v>
      </c>
      <c r="V73">
        <f t="shared" ref="V73:V74" si="76">$D73*H73</f>
        <v>0</v>
      </c>
      <c r="W73">
        <f t="shared" ref="W73:W74" si="77">$D73*I73</f>
        <v>0</v>
      </c>
      <c r="X73">
        <f t="shared" ref="X73:X74" si="78">$D73*J73</f>
        <v>0</v>
      </c>
      <c r="Y73">
        <f t="shared" ref="Y73:Y74" si="79">$D73*K73</f>
        <v>0</v>
      </c>
      <c r="Z73">
        <f t="shared" ref="Z73:Z74" si="80">$D73*L73</f>
        <v>0</v>
      </c>
      <c r="AA73">
        <f t="shared" ref="AA73:AA74" si="81">$D73*M73</f>
        <v>0</v>
      </c>
      <c r="AB73">
        <f t="shared" ref="AB73:AB74" si="82">$D73*N73</f>
        <v>0</v>
      </c>
      <c r="AC73" t="e">
        <f t="shared" ref="AC73:AC74" si="83">$D73*O73</f>
        <v>#DIV/0!</v>
      </c>
      <c r="AD73" t="e">
        <f t="shared" ref="AD73:AD74" si="84">$D73*P73</f>
        <v>#DIV/0!</v>
      </c>
    </row>
    <row r="74" spans="1:30" ht="33" customHeight="1" x14ac:dyDescent="0.35">
      <c r="A74" s="247" t="s">
        <v>340</v>
      </c>
      <c r="B74" s="239" t="s">
        <v>341</v>
      </c>
      <c r="C74" s="244" t="s">
        <v>342</v>
      </c>
      <c r="D74" s="252">
        <v>20</v>
      </c>
      <c r="E74" s="253"/>
      <c r="F74" s="253"/>
      <c r="G74" s="253"/>
      <c r="H74" s="253"/>
      <c r="I74" s="253"/>
      <c r="J74" s="253"/>
      <c r="K74" s="253"/>
      <c r="L74" s="253"/>
      <c r="M74" s="253"/>
      <c r="N74" s="253"/>
      <c r="O74" s="253" t="e">
        <f t="shared" si="72"/>
        <v>#DIV/0!</v>
      </c>
      <c r="P74" s="251" t="e">
        <f t="shared" si="73"/>
        <v>#DIV/0!</v>
      </c>
      <c r="S74">
        <f>$D74*E74</f>
        <v>0</v>
      </c>
      <c r="T74">
        <f t="shared" si="74"/>
        <v>0</v>
      </c>
      <c r="U74">
        <f t="shared" si="75"/>
        <v>0</v>
      </c>
      <c r="V74">
        <f t="shared" si="76"/>
        <v>0</v>
      </c>
      <c r="W74">
        <f t="shared" si="77"/>
        <v>0</v>
      </c>
      <c r="X74">
        <f t="shared" si="78"/>
        <v>0</v>
      </c>
      <c r="Y74">
        <f t="shared" si="79"/>
        <v>0</v>
      </c>
      <c r="Z74">
        <f t="shared" si="80"/>
        <v>0</v>
      </c>
      <c r="AA74">
        <f t="shared" si="81"/>
        <v>0</v>
      </c>
      <c r="AB74">
        <f t="shared" si="82"/>
        <v>0</v>
      </c>
      <c r="AC74" t="e">
        <f t="shared" si="83"/>
        <v>#DIV/0!</v>
      </c>
      <c r="AD74" t="e">
        <f t="shared" si="84"/>
        <v>#DIV/0!</v>
      </c>
    </row>
    <row r="75" spans="1:30" ht="33" customHeight="1" x14ac:dyDescent="0.35">
      <c r="A75" s="246" t="s">
        <v>343</v>
      </c>
      <c r="B75" s="239" t="s">
        <v>344</v>
      </c>
      <c r="C75" s="244" t="s">
        <v>345</v>
      </c>
      <c r="D75" s="249">
        <v>4</v>
      </c>
      <c r="E75" s="250"/>
      <c r="F75" s="250"/>
      <c r="G75" s="250"/>
      <c r="H75" s="250"/>
      <c r="I75" s="250"/>
      <c r="J75" s="250"/>
      <c r="K75" s="250"/>
      <c r="L75" s="250"/>
      <c r="M75" s="250"/>
      <c r="N75" s="250"/>
      <c r="O75" s="250" t="e">
        <f t="shared" si="72"/>
        <v>#DIV/0!</v>
      </c>
      <c r="P75" s="251" t="e">
        <f t="shared" si="73"/>
        <v>#DIV/0!</v>
      </c>
      <c r="S75">
        <f t="shared" ref="S75:AD96" si="85">$D75*E75</f>
        <v>0</v>
      </c>
      <c r="T75">
        <f t="shared" si="85"/>
        <v>0</v>
      </c>
      <c r="U75">
        <f t="shared" si="85"/>
        <v>0</v>
      </c>
      <c r="V75">
        <f t="shared" si="85"/>
        <v>0</v>
      </c>
      <c r="W75">
        <f t="shared" si="85"/>
        <v>0</v>
      </c>
      <c r="X75">
        <f t="shared" si="85"/>
        <v>0</v>
      </c>
      <c r="Y75">
        <f t="shared" si="85"/>
        <v>0</v>
      </c>
      <c r="Z75">
        <f t="shared" si="85"/>
        <v>0</v>
      </c>
      <c r="AA75">
        <f t="shared" si="85"/>
        <v>0</v>
      </c>
      <c r="AB75">
        <f t="shared" si="85"/>
        <v>0</v>
      </c>
      <c r="AC75" t="e">
        <f t="shared" si="85"/>
        <v>#DIV/0!</v>
      </c>
      <c r="AD75" t="e">
        <f t="shared" si="85"/>
        <v>#DIV/0!</v>
      </c>
    </row>
    <row r="76" spans="1:30" ht="33" customHeight="1" x14ac:dyDescent="0.35">
      <c r="A76" s="247" t="s">
        <v>346</v>
      </c>
      <c r="B76" s="239" t="s">
        <v>347</v>
      </c>
      <c r="C76" s="244" t="s">
        <v>348</v>
      </c>
      <c r="D76" s="249">
        <v>8</v>
      </c>
      <c r="E76" s="250"/>
      <c r="F76" s="250"/>
      <c r="G76" s="250"/>
      <c r="H76" s="250"/>
      <c r="I76" s="250"/>
      <c r="J76" s="250"/>
      <c r="K76" s="250"/>
      <c r="L76" s="250"/>
      <c r="M76" s="250"/>
      <c r="N76" s="250"/>
      <c r="O76" s="250" t="e">
        <f t="shared" si="72"/>
        <v>#DIV/0!</v>
      </c>
      <c r="P76" s="251" t="e">
        <f t="shared" si="73"/>
        <v>#DIV/0!</v>
      </c>
      <c r="S76">
        <f t="shared" si="85"/>
        <v>0</v>
      </c>
      <c r="T76">
        <f t="shared" si="85"/>
        <v>0</v>
      </c>
      <c r="U76">
        <f t="shared" si="85"/>
        <v>0</v>
      </c>
      <c r="V76">
        <f t="shared" si="85"/>
        <v>0</v>
      </c>
      <c r="W76">
        <f t="shared" si="85"/>
        <v>0</v>
      </c>
      <c r="X76">
        <f t="shared" si="85"/>
        <v>0</v>
      </c>
      <c r="Y76">
        <f t="shared" si="85"/>
        <v>0</v>
      </c>
      <c r="Z76">
        <f t="shared" si="85"/>
        <v>0</v>
      </c>
      <c r="AA76">
        <f t="shared" si="85"/>
        <v>0</v>
      </c>
      <c r="AB76">
        <f t="shared" si="85"/>
        <v>0</v>
      </c>
      <c r="AC76" t="e">
        <f t="shared" si="85"/>
        <v>#DIV/0!</v>
      </c>
      <c r="AD76" t="e">
        <f t="shared" si="85"/>
        <v>#DIV/0!</v>
      </c>
    </row>
    <row r="77" spans="1:30" ht="33" customHeight="1" x14ac:dyDescent="0.35">
      <c r="A77" s="246" t="s">
        <v>349</v>
      </c>
      <c r="B77" s="239" t="s">
        <v>350</v>
      </c>
      <c r="C77" s="244" t="s">
        <v>351</v>
      </c>
      <c r="D77" s="252">
        <v>24</v>
      </c>
      <c r="E77" s="253"/>
      <c r="F77" s="253"/>
      <c r="G77" s="253"/>
      <c r="H77" s="253"/>
      <c r="I77" s="253"/>
      <c r="J77" s="253"/>
      <c r="K77" s="253"/>
      <c r="L77" s="253"/>
      <c r="M77" s="253"/>
      <c r="N77" s="253"/>
      <c r="O77" s="253" t="e">
        <f t="shared" si="72"/>
        <v>#DIV/0!</v>
      </c>
      <c r="P77" s="251" t="e">
        <f t="shared" si="73"/>
        <v>#DIV/0!</v>
      </c>
      <c r="S77">
        <f t="shared" si="85"/>
        <v>0</v>
      </c>
      <c r="T77">
        <f t="shared" si="85"/>
        <v>0</v>
      </c>
      <c r="U77">
        <f t="shared" si="85"/>
        <v>0</v>
      </c>
      <c r="V77">
        <f t="shared" si="85"/>
        <v>0</v>
      </c>
      <c r="W77">
        <f t="shared" si="85"/>
        <v>0</v>
      </c>
      <c r="X77">
        <f t="shared" si="85"/>
        <v>0</v>
      </c>
      <c r="Y77">
        <f t="shared" si="85"/>
        <v>0</v>
      </c>
      <c r="Z77">
        <f t="shared" si="85"/>
        <v>0</v>
      </c>
      <c r="AA77">
        <f t="shared" si="85"/>
        <v>0</v>
      </c>
      <c r="AB77">
        <f t="shared" si="85"/>
        <v>0</v>
      </c>
      <c r="AC77" t="e">
        <f t="shared" si="85"/>
        <v>#DIV/0!</v>
      </c>
      <c r="AD77" t="e">
        <f t="shared" si="85"/>
        <v>#DIV/0!</v>
      </c>
    </row>
    <row r="78" spans="1:30" ht="33" customHeight="1" x14ac:dyDescent="0.35">
      <c r="A78" s="247" t="s">
        <v>352</v>
      </c>
      <c r="B78" s="239" t="s">
        <v>353</v>
      </c>
      <c r="C78" s="244" t="s">
        <v>354</v>
      </c>
      <c r="D78" s="249">
        <v>80</v>
      </c>
      <c r="E78" s="250"/>
      <c r="F78" s="250"/>
      <c r="G78" s="250"/>
      <c r="H78" s="250"/>
      <c r="I78" s="250"/>
      <c r="J78" s="250"/>
      <c r="K78" s="250"/>
      <c r="L78" s="250"/>
      <c r="M78" s="250"/>
      <c r="N78" s="250"/>
      <c r="O78" s="250" t="e">
        <f t="shared" si="72"/>
        <v>#DIV/0!</v>
      </c>
      <c r="P78" s="251" t="e">
        <f t="shared" si="73"/>
        <v>#DIV/0!</v>
      </c>
      <c r="S78">
        <f t="shared" si="85"/>
        <v>0</v>
      </c>
      <c r="T78">
        <f t="shared" si="85"/>
        <v>0</v>
      </c>
      <c r="U78">
        <f t="shared" si="85"/>
        <v>0</v>
      </c>
      <c r="V78">
        <f t="shared" si="85"/>
        <v>0</v>
      </c>
      <c r="W78">
        <f t="shared" si="85"/>
        <v>0</v>
      </c>
      <c r="X78">
        <f t="shared" si="85"/>
        <v>0</v>
      </c>
      <c r="Y78">
        <f t="shared" si="85"/>
        <v>0</v>
      </c>
      <c r="Z78">
        <f t="shared" si="85"/>
        <v>0</v>
      </c>
      <c r="AA78">
        <f t="shared" si="85"/>
        <v>0</v>
      </c>
      <c r="AB78">
        <f t="shared" si="85"/>
        <v>0</v>
      </c>
      <c r="AC78" t="e">
        <f t="shared" si="85"/>
        <v>#DIV/0!</v>
      </c>
      <c r="AD78" t="e">
        <f t="shared" si="85"/>
        <v>#DIV/0!</v>
      </c>
    </row>
    <row r="79" spans="1:30" ht="33" customHeight="1" x14ac:dyDescent="0.35">
      <c r="A79" s="246" t="s">
        <v>355</v>
      </c>
      <c r="B79" s="239" t="s">
        <v>356</v>
      </c>
      <c r="C79" s="244" t="s">
        <v>357</v>
      </c>
      <c r="D79" s="249">
        <v>40</v>
      </c>
      <c r="E79" s="250"/>
      <c r="F79" s="250"/>
      <c r="G79" s="250"/>
      <c r="H79" s="250"/>
      <c r="I79" s="250"/>
      <c r="J79" s="250"/>
      <c r="K79" s="250"/>
      <c r="L79" s="250"/>
      <c r="M79" s="250"/>
      <c r="N79" s="250"/>
      <c r="O79" s="250" t="e">
        <f t="shared" si="72"/>
        <v>#DIV/0!</v>
      </c>
      <c r="P79" s="251" t="e">
        <f t="shared" si="73"/>
        <v>#DIV/0!</v>
      </c>
      <c r="S79">
        <f t="shared" si="85"/>
        <v>0</v>
      </c>
      <c r="T79">
        <f t="shared" si="85"/>
        <v>0</v>
      </c>
      <c r="U79">
        <f t="shared" si="85"/>
        <v>0</v>
      </c>
      <c r="V79">
        <f t="shared" si="85"/>
        <v>0</v>
      </c>
      <c r="W79">
        <f t="shared" si="85"/>
        <v>0</v>
      </c>
      <c r="X79">
        <f t="shared" si="85"/>
        <v>0</v>
      </c>
      <c r="Y79">
        <f t="shared" si="85"/>
        <v>0</v>
      </c>
      <c r="Z79">
        <f t="shared" si="85"/>
        <v>0</v>
      </c>
      <c r="AA79">
        <f t="shared" si="85"/>
        <v>0</v>
      </c>
      <c r="AB79">
        <f t="shared" si="85"/>
        <v>0</v>
      </c>
      <c r="AC79" t="e">
        <f t="shared" si="85"/>
        <v>#DIV/0!</v>
      </c>
      <c r="AD79" t="e">
        <f t="shared" si="85"/>
        <v>#DIV/0!</v>
      </c>
    </row>
    <row r="80" spans="1:30" ht="33" customHeight="1" x14ac:dyDescent="0.35">
      <c r="A80" s="247" t="s">
        <v>358</v>
      </c>
      <c r="B80" s="239" t="s">
        <v>359</v>
      </c>
      <c r="C80" s="244" t="s">
        <v>360</v>
      </c>
      <c r="D80" s="249">
        <v>8</v>
      </c>
      <c r="E80" s="250"/>
      <c r="F80" s="250"/>
      <c r="G80" s="250"/>
      <c r="H80" s="250"/>
      <c r="I80" s="250"/>
      <c r="J80" s="250"/>
      <c r="K80" s="250"/>
      <c r="L80" s="250"/>
      <c r="M80" s="250"/>
      <c r="N80" s="250"/>
      <c r="O80" s="250" t="e">
        <f t="shared" si="72"/>
        <v>#DIV/0!</v>
      </c>
      <c r="P80" s="251" t="e">
        <f t="shared" si="73"/>
        <v>#DIV/0!</v>
      </c>
      <c r="S80">
        <f t="shared" si="85"/>
        <v>0</v>
      </c>
      <c r="T80">
        <f t="shared" si="85"/>
        <v>0</v>
      </c>
      <c r="U80">
        <f t="shared" si="85"/>
        <v>0</v>
      </c>
      <c r="V80">
        <f t="shared" si="85"/>
        <v>0</v>
      </c>
      <c r="W80">
        <f t="shared" si="85"/>
        <v>0</v>
      </c>
      <c r="X80">
        <f t="shared" si="85"/>
        <v>0</v>
      </c>
      <c r="Y80">
        <f t="shared" si="85"/>
        <v>0</v>
      </c>
      <c r="Z80">
        <f t="shared" si="85"/>
        <v>0</v>
      </c>
      <c r="AA80">
        <f t="shared" si="85"/>
        <v>0</v>
      </c>
      <c r="AB80">
        <f t="shared" si="85"/>
        <v>0</v>
      </c>
      <c r="AC80" t="e">
        <f t="shared" si="85"/>
        <v>#DIV/0!</v>
      </c>
      <c r="AD80" t="e">
        <f t="shared" si="85"/>
        <v>#DIV/0!</v>
      </c>
    </row>
    <row r="81" spans="1:30" ht="33" customHeight="1" x14ac:dyDescent="0.35">
      <c r="A81" s="246" t="s">
        <v>361</v>
      </c>
      <c r="B81" s="239" t="s">
        <v>362</v>
      </c>
      <c r="C81" s="244" t="s">
        <v>363</v>
      </c>
      <c r="D81" s="249">
        <v>2</v>
      </c>
      <c r="E81" s="250"/>
      <c r="F81" s="250"/>
      <c r="G81" s="250"/>
      <c r="H81" s="250"/>
      <c r="I81" s="250"/>
      <c r="J81" s="250"/>
      <c r="K81" s="250"/>
      <c r="L81" s="250"/>
      <c r="M81" s="250"/>
      <c r="N81" s="250"/>
      <c r="O81" s="250" t="e">
        <f t="shared" si="72"/>
        <v>#DIV/0!</v>
      </c>
      <c r="P81" s="251" t="e">
        <f t="shared" si="73"/>
        <v>#DIV/0!</v>
      </c>
      <c r="S81">
        <f t="shared" si="85"/>
        <v>0</v>
      </c>
      <c r="T81">
        <f t="shared" si="85"/>
        <v>0</v>
      </c>
      <c r="U81">
        <f t="shared" si="85"/>
        <v>0</v>
      </c>
      <c r="V81">
        <f t="shared" si="85"/>
        <v>0</v>
      </c>
      <c r="W81">
        <f t="shared" si="85"/>
        <v>0</v>
      </c>
      <c r="X81">
        <f t="shared" si="85"/>
        <v>0</v>
      </c>
      <c r="Y81">
        <f t="shared" si="85"/>
        <v>0</v>
      </c>
      <c r="Z81">
        <f t="shared" si="85"/>
        <v>0</v>
      </c>
      <c r="AA81">
        <f t="shared" si="85"/>
        <v>0</v>
      </c>
      <c r="AB81">
        <f t="shared" si="85"/>
        <v>0</v>
      </c>
      <c r="AC81" t="e">
        <f t="shared" si="85"/>
        <v>#DIV/0!</v>
      </c>
      <c r="AD81" t="e">
        <f t="shared" si="85"/>
        <v>#DIV/0!</v>
      </c>
    </row>
    <row r="82" spans="1:30" ht="33" customHeight="1" x14ac:dyDescent="0.35">
      <c r="A82" s="247" t="s">
        <v>364</v>
      </c>
      <c r="B82" s="239" t="s">
        <v>365</v>
      </c>
      <c r="C82" s="244" t="s">
        <v>366</v>
      </c>
      <c r="D82" s="249">
        <v>16</v>
      </c>
      <c r="E82" s="250"/>
      <c r="F82" s="250"/>
      <c r="G82" s="250"/>
      <c r="H82" s="250"/>
      <c r="I82" s="250"/>
      <c r="J82" s="250"/>
      <c r="K82" s="250"/>
      <c r="L82" s="250"/>
      <c r="M82" s="250"/>
      <c r="N82" s="250"/>
      <c r="O82" s="250" t="e">
        <f t="shared" si="72"/>
        <v>#DIV/0!</v>
      </c>
      <c r="P82" s="251" t="e">
        <f t="shared" si="73"/>
        <v>#DIV/0!</v>
      </c>
      <c r="S82">
        <f t="shared" si="85"/>
        <v>0</v>
      </c>
      <c r="T82">
        <f t="shared" si="85"/>
        <v>0</v>
      </c>
      <c r="U82">
        <f t="shared" si="85"/>
        <v>0</v>
      </c>
      <c r="V82">
        <f t="shared" si="85"/>
        <v>0</v>
      </c>
      <c r="W82">
        <f t="shared" si="85"/>
        <v>0</v>
      </c>
      <c r="X82">
        <f t="shared" si="85"/>
        <v>0</v>
      </c>
      <c r="Y82">
        <f t="shared" si="85"/>
        <v>0</v>
      </c>
      <c r="Z82">
        <f t="shared" si="85"/>
        <v>0</v>
      </c>
      <c r="AA82">
        <f t="shared" si="85"/>
        <v>0</v>
      </c>
      <c r="AB82">
        <f t="shared" si="85"/>
        <v>0</v>
      </c>
      <c r="AC82" t="e">
        <f t="shared" si="85"/>
        <v>#DIV/0!</v>
      </c>
      <c r="AD82" t="e">
        <f t="shared" si="85"/>
        <v>#DIV/0!</v>
      </c>
    </row>
    <row r="83" spans="1:30" ht="33" customHeight="1" x14ac:dyDescent="0.35">
      <c r="A83" s="246" t="s">
        <v>367</v>
      </c>
      <c r="B83" s="239" t="s">
        <v>368</v>
      </c>
      <c r="C83" s="244" t="s">
        <v>369</v>
      </c>
      <c r="D83" s="252">
        <v>16</v>
      </c>
      <c r="E83" s="253"/>
      <c r="F83" s="253"/>
      <c r="G83" s="253"/>
      <c r="H83" s="253"/>
      <c r="I83" s="253"/>
      <c r="J83" s="253"/>
      <c r="K83" s="253"/>
      <c r="L83" s="253"/>
      <c r="M83" s="253"/>
      <c r="N83" s="253"/>
      <c r="O83" s="253" t="e">
        <f t="shared" si="72"/>
        <v>#DIV/0!</v>
      </c>
      <c r="P83" s="251" t="e">
        <f t="shared" si="73"/>
        <v>#DIV/0!</v>
      </c>
      <c r="S83">
        <f t="shared" si="85"/>
        <v>0</v>
      </c>
      <c r="T83">
        <f t="shared" si="85"/>
        <v>0</v>
      </c>
      <c r="U83">
        <f t="shared" si="85"/>
        <v>0</v>
      </c>
      <c r="V83">
        <f t="shared" si="85"/>
        <v>0</v>
      </c>
      <c r="W83">
        <f t="shared" si="85"/>
        <v>0</v>
      </c>
      <c r="X83">
        <f t="shared" si="85"/>
        <v>0</v>
      </c>
      <c r="Y83">
        <f t="shared" si="85"/>
        <v>0</v>
      </c>
      <c r="Z83">
        <f t="shared" si="85"/>
        <v>0</v>
      </c>
      <c r="AA83">
        <f t="shared" si="85"/>
        <v>0</v>
      </c>
      <c r="AB83">
        <f t="shared" si="85"/>
        <v>0</v>
      </c>
      <c r="AC83" t="e">
        <f t="shared" si="85"/>
        <v>#DIV/0!</v>
      </c>
      <c r="AD83" t="e">
        <f t="shared" si="85"/>
        <v>#DIV/0!</v>
      </c>
    </row>
    <row r="84" spans="1:30" ht="33" customHeight="1" x14ac:dyDescent="0.35">
      <c r="A84" s="247" t="s">
        <v>370</v>
      </c>
      <c r="B84" s="239" t="s">
        <v>371</v>
      </c>
      <c r="C84" s="244" t="s">
        <v>372</v>
      </c>
      <c r="D84" s="249">
        <v>8</v>
      </c>
      <c r="E84" s="250"/>
      <c r="F84" s="250"/>
      <c r="G84" s="250"/>
      <c r="H84" s="250"/>
      <c r="I84" s="250"/>
      <c r="J84" s="250"/>
      <c r="K84" s="250"/>
      <c r="L84" s="250"/>
      <c r="M84" s="250"/>
      <c r="N84" s="250"/>
      <c r="O84" s="250" t="e">
        <f t="shared" si="72"/>
        <v>#DIV/0!</v>
      </c>
      <c r="P84" s="251" t="e">
        <f t="shared" si="73"/>
        <v>#DIV/0!</v>
      </c>
      <c r="S84">
        <f t="shared" si="85"/>
        <v>0</v>
      </c>
      <c r="T84">
        <f t="shared" si="85"/>
        <v>0</v>
      </c>
      <c r="U84">
        <f t="shared" si="85"/>
        <v>0</v>
      </c>
      <c r="V84">
        <f t="shared" si="85"/>
        <v>0</v>
      </c>
      <c r="W84">
        <f t="shared" si="85"/>
        <v>0</v>
      </c>
      <c r="X84">
        <f t="shared" si="85"/>
        <v>0</v>
      </c>
      <c r="Y84">
        <f t="shared" si="85"/>
        <v>0</v>
      </c>
      <c r="Z84">
        <f t="shared" si="85"/>
        <v>0</v>
      </c>
      <c r="AA84">
        <f t="shared" si="85"/>
        <v>0</v>
      </c>
      <c r="AB84">
        <f t="shared" si="85"/>
        <v>0</v>
      </c>
      <c r="AC84" t="e">
        <f t="shared" si="85"/>
        <v>#DIV/0!</v>
      </c>
      <c r="AD84" t="e">
        <f t="shared" si="85"/>
        <v>#DIV/0!</v>
      </c>
    </row>
    <row r="85" spans="1:30" ht="33" customHeight="1" x14ac:dyDescent="0.35">
      <c r="A85" s="246" t="s">
        <v>373</v>
      </c>
      <c r="B85" s="239" t="s">
        <v>374</v>
      </c>
      <c r="C85" s="244" t="s">
        <v>375</v>
      </c>
      <c r="D85" s="249">
        <v>2</v>
      </c>
      <c r="E85" s="250"/>
      <c r="F85" s="250"/>
      <c r="G85" s="250"/>
      <c r="H85" s="250"/>
      <c r="I85" s="250"/>
      <c r="J85" s="250"/>
      <c r="K85" s="250"/>
      <c r="L85" s="250"/>
      <c r="M85" s="250"/>
      <c r="N85" s="250"/>
      <c r="O85" s="250" t="e">
        <f t="shared" si="72"/>
        <v>#DIV/0!</v>
      </c>
      <c r="P85" s="251" t="e">
        <f t="shared" si="73"/>
        <v>#DIV/0!</v>
      </c>
      <c r="S85">
        <f t="shared" si="85"/>
        <v>0</v>
      </c>
      <c r="T85">
        <f t="shared" si="85"/>
        <v>0</v>
      </c>
      <c r="U85">
        <f t="shared" si="85"/>
        <v>0</v>
      </c>
      <c r="V85">
        <f t="shared" si="85"/>
        <v>0</v>
      </c>
      <c r="W85">
        <f t="shared" si="85"/>
        <v>0</v>
      </c>
      <c r="X85">
        <f t="shared" si="85"/>
        <v>0</v>
      </c>
      <c r="Y85">
        <f t="shared" si="85"/>
        <v>0</v>
      </c>
      <c r="Z85">
        <f t="shared" si="85"/>
        <v>0</v>
      </c>
      <c r="AA85">
        <f t="shared" si="85"/>
        <v>0</v>
      </c>
      <c r="AB85">
        <f t="shared" si="85"/>
        <v>0</v>
      </c>
      <c r="AC85" t="e">
        <f t="shared" si="85"/>
        <v>#DIV/0!</v>
      </c>
      <c r="AD85" t="e">
        <f t="shared" si="85"/>
        <v>#DIV/0!</v>
      </c>
    </row>
    <row r="86" spans="1:30" ht="33" customHeight="1" x14ac:dyDescent="0.35">
      <c r="A86" s="247" t="s">
        <v>376</v>
      </c>
      <c r="B86" s="239" t="s">
        <v>377</v>
      </c>
      <c r="C86" s="244" t="s">
        <v>378</v>
      </c>
      <c r="D86" s="252">
        <v>8</v>
      </c>
      <c r="E86" s="253"/>
      <c r="F86" s="253"/>
      <c r="G86" s="253"/>
      <c r="H86" s="253"/>
      <c r="I86" s="253"/>
      <c r="J86" s="253"/>
      <c r="K86" s="253"/>
      <c r="L86" s="253"/>
      <c r="M86" s="253"/>
      <c r="N86" s="253"/>
      <c r="O86" s="253" t="e">
        <f t="shared" si="72"/>
        <v>#DIV/0!</v>
      </c>
      <c r="P86" s="251" t="e">
        <f t="shared" si="73"/>
        <v>#DIV/0!</v>
      </c>
      <c r="S86">
        <f t="shared" si="85"/>
        <v>0</v>
      </c>
      <c r="T86">
        <f t="shared" si="85"/>
        <v>0</v>
      </c>
      <c r="U86">
        <f t="shared" si="85"/>
        <v>0</v>
      </c>
      <c r="V86">
        <f t="shared" si="85"/>
        <v>0</v>
      </c>
      <c r="W86">
        <f t="shared" si="85"/>
        <v>0</v>
      </c>
      <c r="X86">
        <f t="shared" si="85"/>
        <v>0</v>
      </c>
      <c r="Y86">
        <f t="shared" si="85"/>
        <v>0</v>
      </c>
      <c r="Z86">
        <f t="shared" si="85"/>
        <v>0</v>
      </c>
      <c r="AA86">
        <f t="shared" si="85"/>
        <v>0</v>
      </c>
      <c r="AB86">
        <f t="shared" si="85"/>
        <v>0</v>
      </c>
      <c r="AC86" t="e">
        <f t="shared" si="85"/>
        <v>#DIV/0!</v>
      </c>
      <c r="AD86" t="e">
        <f t="shared" si="85"/>
        <v>#DIV/0!</v>
      </c>
    </row>
    <row r="87" spans="1:30" ht="33" customHeight="1" x14ac:dyDescent="0.35">
      <c r="A87" s="246" t="s">
        <v>379</v>
      </c>
      <c r="B87" s="240" t="s">
        <v>380</v>
      </c>
      <c r="C87" s="244" t="s">
        <v>381</v>
      </c>
      <c r="D87" s="249">
        <v>4</v>
      </c>
      <c r="E87" s="250"/>
      <c r="F87" s="250"/>
      <c r="G87" s="250"/>
      <c r="H87" s="250"/>
      <c r="I87" s="250"/>
      <c r="J87" s="250"/>
      <c r="K87" s="250"/>
      <c r="L87" s="250"/>
      <c r="M87" s="250"/>
      <c r="N87" s="250"/>
      <c r="O87" s="250" t="e">
        <f t="shared" si="72"/>
        <v>#DIV/0!</v>
      </c>
      <c r="P87" s="251" t="e">
        <f t="shared" si="73"/>
        <v>#DIV/0!</v>
      </c>
      <c r="S87">
        <f t="shared" si="85"/>
        <v>0</v>
      </c>
      <c r="T87">
        <f t="shared" si="85"/>
        <v>0</v>
      </c>
      <c r="U87">
        <f t="shared" si="85"/>
        <v>0</v>
      </c>
      <c r="V87">
        <f t="shared" si="85"/>
        <v>0</v>
      </c>
      <c r="W87">
        <f t="shared" si="85"/>
        <v>0</v>
      </c>
      <c r="X87">
        <f t="shared" si="85"/>
        <v>0</v>
      </c>
      <c r="Y87">
        <f t="shared" si="85"/>
        <v>0</v>
      </c>
      <c r="Z87">
        <f t="shared" si="85"/>
        <v>0</v>
      </c>
      <c r="AA87">
        <f t="shared" si="85"/>
        <v>0</v>
      </c>
      <c r="AB87">
        <f t="shared" si="85"/>
        <v>0</v>
      </c>
      <c r="AC87" t="e">
        <f t="shared" si="85"/>
        <v>#DIV/0!</v>
      </c>
      <c r="AD87" t="e">
        <f t="shared" si="85"/>
        <v>#DIV/0!</v>
      </c>
    </row>
    <row r="88" spans="1:30" ht="33" customHeight="1" x14ac:dyDescent="0.35">
      <c r="A88" s="247" t="s">
        <v>382</v>
      </c>
      <c r="B88" s="238" t="s">
        <v>383</v>
      </c>
      <c r="C88" s="243" t="s">
        <v>384</v>
      </c>
      <c r="D88" s="249">
        <v>1</v>
      </c>
      <c r="E88" s="250"/>
      <c r="F88" s="250"/>
      <c r="G88" s="250"/>
      <c r="H88" s="250"/>
      <c r="I88" s="250"/>
      <c r="J88" s="250"/>
      <c r="K88" s="250"/>
      <c r="L88" s="250"/>
      <c r="M88" s="250"/>
      <c r="N88" s="250"/>
      <c r="O88" s="250" t="e">
        <f t="shared" si="72"/>
        <v>#DIV/0!</v>
      </c>
      <c r="P88" s="251" t="e">
        <f t="shared" si="73"/>
        <v>#DIV/0!</v>
      </c>
      <c r="S88">
        <f t="shared" si="85"/>
        <v>0</v>
      </c>
      <c r="T88">
        <f t="shared" si="85"/>
        <v>0</v>
      </c>
      <c r="U88">
        <f t="shared" si="85"/>
        <v>0</v>
      </c>
      <c r="V88">
        <f t="shared" si="85"/>
        <v>0</v>
      </c>
      <c r="W88">
        <f t="shared" si="85"/>
        <v>0</v>
      </c>
      <c r="X88">
        <f t="shared" si="85"/>
        <v>0</v>
      </c>
      <c r="Y88">
        <f t="shared" si="85"/>
        <v>0</v>
      </c>
      <c r="Z88">
        <f t="shared" si="85"/>
        <v>0</v>
      </c>
      <c r="AA88">
        <f t="shared" si="85"/>
        <v>0</v>
      </c>
      <c r="AB88">
        <f t="shared" si="85"/>
        <v>0</v>
      </c>
      <c r="AC88" t="e">
        <f t="shared" si="85"/>
        <v>#DIV/0!</v>
      </c>
      <c r="AD88" t="e">
        <f t="shared" si="85"/>
        <v>#DIV/0!</v>
      </c>
    </row>
    <row r="89" spans="1:30" ht="33" customHeight="1" x14ac:dyDescent="0.35">
      <c r="A89" s="246" t="s">
        <v>385</v>
      </c>
      <c r="B89" s="239" t="s">
        <v>386</v>
      </c>
      <c r="C89" s="244" t="s">
        <v>387</v>
      </c>
      <c r="D89" s="249">
        <v>16</v>
      </c>
      <c r="E89" s="250"/>
      <c r="F89" s="250"/>
      <c r="G89" s="250"/>
      <c r="H89" s="250"/>
      <c r="I89" s="250"/>
      <c r="J89" s="250"/>
      <c r="K89" s="250"/>
      <c r="L89" s="250"/>
      <c r="M89" s="250"/>
      <c r="N89" s="250"/>
      <c r="O89" s="250" t="e">
        <f t="shared" si="72"/>
        <v>#DIV/0!</v>
      </c>
      <c r="P89" s="251" t="e">
        <f t="shared" si="73"/>
        <v>#DIV/0!</v>
      </c>
      <c r="S89">
        <f t="shared" si="85"/>
        <v>0</v>
      </c>
      <c r="T89">
        <f t="shared" si="85"/>
        <v>0</v>
      </c>
      <c r="U89">
        <f t="shared" si="85"/>
        <v>0</v>
      </c>
      <c r="V89">
        <f t="shared" si="85"/>
        <v>0</v>
      </c>
      <c r="W89">
        <f t="shared" si="85"/>
        <v>0</v>
      </c>
      <c r="X89">
        <f t="shared" si="85"/>
        <v>0</v>
      </c>
      <c r="Y89">
        <f t="shared" si="85"/>
        <v>0</v>
      </c>
      <c r="Z89">
        <f t="shared" si="85"/>
        <v>0</v>
      </c>
      <c r="AA89">
        <f t="shared" si="85"/>
        <v>0</v>
      </c>
      <c r="AB89">
        <f t="shared" si="85"/>
        <v>0</v>
      </c>
      <c r="AC89" t="e">
        <f t="shared" si="85"/>
        <v>#DIV/0!</v>
      </c>
      <c r="AD89" t="e">
        <f t="shared" si="85"/>
        <v>#DIV/0!</v>
      </c>
    </row>
    <row r="90" spans="1:30" ht="33" customHeight="1" x14ac:dyDescent="0.35">
      <c r="A90" s="247" t="s">
        <v>388</v>
      </c>
      <c r="B90" s="239" t="s">
        <v>389</v>
      </c>
      <c r="C90" s="244" t="s">
        <v>390</v>
      </c>
      <c r="D90" s="252">
        <v>1</v>
      </c>
      <c r="E90" s="253"/>
      <c r="F90" s="253"/>
      <c r="G90" s="253"/>
      <c r="H90" s="253"/>
      <c r="I90" s="253"/>
      <c r="J90" s="253"/>
      <c r="K90" s="253"/>
      <c r="L90" s="253"/>
      <c r="M90" s="253"/>
      <c r="N90" s="253"/>
      <c r="O90" s="253" t="e">
        <f t="shared" si="72"/>
        <v>#DIV/0!</v>
      </c>
      <c r="P90" s="251" t="e">
        <f t="shared" si="73"/>
        <v>#DIV/0!</v>
      </c>
      <c r="S90">
        <f t="shared" si="85"/>
        <v>0</v>
      </c>
      <c r="T90">
        <f t="shared" si="85"/>
        <v>0</v>
      </c>
      <c r="U90">
        <f t="shared" si="85"/>
        <v>0</v>
      </c>
      <c r="V90">
        <f t="shared" si="85"/>
        <v>0</v>
      </c>
      <c r="W90">
        <f t="shared" si="85"/>
        <v>0</v>
      </c>
      <c r="X90">
        <f t="shared" si="85"/>
        <v>0</v>
      </c>
      <c r="Y90">
        <f t="shared" si="85"/>
        <v>0</v>
      </c>
      <c r="Z90">
        <f t="shared" si="85"/>
        <v>0</v>
      </c>
      <c r="AA90">
        <f t="shared" si="85"/>
        <v>0</v>
      </c>
      <c r="AB90">
        <f t="shared" si="85"/>
        <v>0</v>
      </c>
      <c r="AC90" t="e">
        <f t="shared" si="85"/>
        <v>#DIV/0!</v>
      </c>
      <c r="AD90" t="e">
        <f t="shared" si="85"/>
        <v>#DIV/0!</v>
      </c>
    </row>
    <row r="91" spans="1:30" ht="33" customHeight="1" x14ac:dyDescent="0.35">
      <c r="A91" s="246" t="s">
        <v>391</v>
      </c>
      <c r="B91" s="239" t="s">
        <v>392</v>
      </c>
      <c r="C91" s="244" t="s">
        <v>393</v>
      </c>
      <c r="D91" s="249">
        <v>16</v>
      </c>
      <c r="E91" s="250"/>
      <c r="F91" s="250"/>
      <c r="G91" s="250"/>
      <c r="H91" s="250"/>
      <c r="I91" s="250"/>
      <c r="J91" s="250"/>
      <c r="K91" s="250"/>
      <c r="L91" s="250"/>
      <c r="M91" s="250"/>
      <c r="N91" s="250"/>
      <c r="O91" s="250" t="e">
        <f t="shared" si="72"/>
        <v>#DIV/0!</v>
      </c>
      <c r="P91" s="251" t="e">
        <f t="shared" si="73"/>
        <v>#DIV/0!</v>
      </c>
      <c r="S91">
        <f t="shared" si="85"/>
        <v>0</v>
      </c>
      <c r="T91">
        <f t="shared" si="85"/>
        <v>0</v>
      </c>
      <c r="U91">
        <f t="shared" si="85"/>
        <v>0</v>
      </c>
      <c r="V91">
        <f t="shared" si="85"/>
        <v>0</v>
      </c>
      <c r="W91">
        <f t="shared" si="85"/>
        <v>0</v>
      </c>
      <c r="X91">
        <f t="shared" si="85"/>
        <v>0</v>
      </c>
      <c r="Y91">
        <f t="shared" si="85"/>
        <v>0</v>
      </c>
      <c r="Z91">
        <f t="shared" si="85"/>
        <v>0</v>
      </c>
      <c r="AA91">
        <f t="shared" si="85"/>
        <v>0</v>
      </c>
      <c r="AB91">
        <f t="shared" si="85"/>
        <v>0</v>
      </c>
      <c r="AC91" t="e">
        <f t="shared" si="85"/>
        <v>#DIV/0!</v>
      </c>
      <c r="AD91" t="e">
        <f t="shared" si="85"/>
        <v>#DIV/0!</v>
      </c>
    </row>
    <row r="92" spans="1:30" ht="33" customHeight="1" x14ac:dyDescent="0.35">
      <c r="A92" s="247" t="s">
        <v>394</v>
      </c>
      <c r="B92" s="239" t="s">
        <v>395</v>
      </c>
      <c r="C92" s="244" t="s">
        <v>396</v>
      </c>
      <c r="D92" s="249">
        <v>16</v>
      </c>
      <c r="E92" s="250"/>
      <c r="F92" s="250"/>
      <c r="G92" s="250"/>
      <c r="H92" s="250"/>
      <c r="I92" s="250"/>
      <c r="J92" s="250"/>
      <c r="K92" s="250"/>
      <c r="L92" s="250"/>
      <c r="M92" s="250"/>
      <c r="N92" s="250"/>
      <c r="O92" s="250" t="e">
        <f t="shared" si="72"/>
        <v>#DIV/0!</v>
      </c>
      <c r="P92" s="251" t="e">
        <f t="shared" si="73"/>
        <v>#DIV/0!</v>
      </c>
      <c r="S92">
        <f t="shared" si="85"/>
        <v>0</v>
      </c>
      <c r="T92">
        <f t="shared" si="85"/>
        <v>0</v>
      </c>
      <c r="U92">
        <f t="shared" si="85"/>
        <v>0</v>
      </c>
      <c r="V92">
        <f t="shared" si="85"/>
        <v>0</v>
      </c>
      <c r="W92">
        <f t="shared" si="85"/>
        <v>0</v>
      </c>
      <c r="X92">
        <f t="shared" si="85"/>
        <v>0</v>
      </c>
      <c r="Y92">
        <f t="shared" si="85"/>
        <v>0</v>
      </c>
      <c r="Z92">
        <f t="shared" si="85"/>
        <v>0</v>
      </c>
      <c r="AA92">
        <f t="shared" si="85"/>
        <v>0</v>
      </c>
      <c r="AB92">
        <f t="shared" si="85"/>
        <v>0</v>
      </c>
      <c r="AC92" t="e">
        <f t="shared" si="85"/>
        <v>#DIV/0!</v>
      </c>
      <c r="AD92" t="e">
        <f t="shared" si="85"/>
        <v>#DIV/0!</v>
      </c>
    </row>
    <row r="93" spans="1:30" ht="33" customHeight="1" x14ac:dyDescent="0.35">
      <c r="A93" s="246" t="s">
        <v>397</v>
      </c>
      <c r="B93" s="239" t="s">
        <v>398</v>
      </c>
      <c r="C93" s="244" t="s">
        <v>399</v>
      </c>
      <c r="D93" s="249">
        <v>16</v>
      </c>
      <c r="E93" s="250"/>
      <c r="F93" s="250"/>
      <c r="G93" s="250"/>
      <c r="H93" s="250"/>
      <c r="I93" s="250"/>
      <c r="J93" s="250"/>
      <c r="K93" s="250"/>
      <c r="L93" s="250"/>
      <c r="M93" s="250"/>
      <c r="N93" s="250"/>
      <c r="O93" s="250" t="e">
        <f t="shared" si="72"/>
        <v>#DIV/0!</v>
      </c>
      <c r="P93" s="251" t="e">
        <f t="shared" si="73"/>
        <v>#DIV/0!</v>
      </c>
      <c r="S93">
        <f t="shared" si="85"/>
        <v>0</v>
      </c>
      <c r="T93">
        <f t="shared" si="85"/>
        <v>0</v>
      </c>
      <c r="U93">
        <f t="shared" si="85"/>
        <v>0</v>
      </c>
      <c r="V93">
        <f t="shared" si="85"/>
        <v>0</v>
      </c>
      <c r="W93">
        <f t="shared" si="85"/>
        <v>0</v>
      </c>
      <c r="X93">
        <f t="shared" si="85"/>
        <v>0</v>
      </c>
      <c r="Y93">
        <f t="shared" si="85"/>
        <v>0</v>
      </c>
      <c r="Z93">
        <f t="shared" si="85"/>
        <v>0</v>
      </c>
      <c r="AA93">
        <f t="shared" si="85"/>
        <v>0</v>
      </c>
      <c r="AB93">
        <f t="shared" si="85"/>
        <v>0</v>
      </c>
      <c r="AC93" t="e">
        <f t="shared" si="85"/>
        <v>#DIV/0!</v>
      </c>
      <c r="AD93" t="e">
        <f t="shared" si="85"/>
        <v>#DIV/0!</v>
      </c>
    </row>
    <row r="94" spans="1:30" ht="33" customHeight="1" x14ac:dyDescent="0.35">
      <c r="A94" s="247" t="s">
        <v>400</v>
      </c>
      <c r="B94" s="239" t="s">
        <v>401</v>
      </c>
      <c r="C94" s="244" t="s">
        <v>402</v>
      </c>
      <c r="D94" s="249">
        <v>16</v>
      </c>
      <c r="E94" s="250"/>
      <c r="F94" s="250"/>
      <c r="G94" s="250"/>
      <c r="H94" s="250"/>
      <c r="I94" s="250"/>
      <c r="J94" s="250"/>
      <c r="K94" s="250"/>
      <c r="L94" s="250"/>
      <c r="M94" s="250"/>
      <c r="N94" s="250"/>
      <c r="O94" s="250" t="e">
        <f t="shared" si="72"/>
        <v>#DIV/0!</v>
      </c>
      <c r="P94" s="251" t="e">
        <f t="shared" si="73"/>
        <v>#DIV/0!</v>
      </c>
      <c r="S94">
        <f t="shared" si="85"/>
        <v>0</v>
      </c>
      <c r="T94">
        <f t="shared" si="85"/>
        <v>0</v>
      </c>
      <c r="U94">
        <f t="shared" si="85"/>
        <v>0</v>
      </c>
      <c r="V94">
        <f t="shared" si="85"/>
        <v>0</v>
      </c>
      <c r="W94">
        <f t="shared" si="85"/>
        <v>0</v>
      </c>
      <c r="X94">
        <f t="shared" si="85"/>
        <v>0</v>
      </c>
      <c r="Y94">
        <f t="shared" si="85"/>
        <v>0</v>
      </c>
      <c r="Z94">
        <f t="shared" si="85"/>
        <v>0</v>
      </c>
      <c r="AA94">
        <f t="shared" si="85"/>
        <v>0</v>
      </c>
      <c r="AB94">
        <f t="shared" si="85"/>
        <v>0</v>
      </c>
      <c r="AC94" t="e">
        <f t="shared" si="85"/>
        <v>#DIV/0!</v>
      </c>
      <c r="AD94" t="e">
        <f t="shared" si="85"/>
        <v>#DIV/0!</v>
      </c>
    </row>
    <row r="95" spans="1:30" ht="33" customHeight="1" x14ac:dyDescent="0.35">
      <c r="A95" s="246" t="s">
        <v>403</v>
      </c>
      <c r="B95" s="241" t="s">
        <v>404</v>
      </c>
      <c r="C95" s="245" t="s">
        <v>405</v>
      </c>
      <c r="D95" s="249">
        <v>16</v>
      </c>
      <c r="E95" s="250"/>
      <c r="F95" s="250"/>
      <c r="G95" s="250"/>
      <c r="H95" s="250"/>
      <c r="I95" s="250"/>
      <c r="J95" s="250"/>
      <c r="K95" s="250"/>
      <c r="L95" s="250"/>
      <c r="M95" s="250"/>
      <c r="N95" s="250"/>
      <c r="O95" s="250" t="e">
        <f t="shared" si="72"/>
        <v>#DIV/0!</v>
      </c>
      <c r="P95" s="251" t="e">
        <f t="shared" si="73"/>
        <v>#DIV/0!</v>
      </c>
      <c r="S95">
        <f t="shared" si="85"/>
        <v>0</v>
      </c>
      <c r="T95">
        <f t="shared" si="85"/>
        <v>0</v>
      </c>
      <c r="U95">
        <f t="shared" si="85"/>
        <v>0</v>
      </c>
      <c r="V95">
        <f t="shared" si="85"/>
        <v>0</v>
      </c>
      <c r="W95">
        <f t="shared" si="85"/>
        <v>0</v>
      </c>
      <c r="X95">
        <f t="shared" si="85"/>
        <v>0</v>
      </c>
      <c r="Y95">
        <f t="shared" si="85"/>
        <v>0</v>
      </c>
      <c r="Z95">
        <f t="shared" si="85"/>
        <v>0</v>
      </c>
      <c r="AA95">
        <f t="shared" si="85"/>
        <v>0</v>
      </c>
      <c r="AB95">
        <f t="shared" si="85"/>
        <v>0</v>
      </c>
      <c r="AC95" t="e">
        <f t="shared" si="85"/>
        <v>#DIV/0!</v>
      </c>
      <c r="AD95" t="e">
        <f t="shared" si="85"/>
        <v>#DIV/0!</v>
      </c>
    </row>
    <row r="96" spans="1:30" ht="33" customHeight="1" thickBot="1" x14ac:dyDescent="0.4">
      <c r="A96" s="248" t="s">
        <v>406</v>
      </c>
      <c r="B96" s="242" t="s">
        <v>407</v>
      </c>
      <c r="C96" s="237" t="s">
        <v>408</v>
      </c>
      <c r="D96" s="249">
        <v>16</v>
      </c>
      <c r="E96" s="255"/>
      <c r="F96" s="250"/>
      <c r="G96" s="250"/>
      <c r="H96" s="250"/>
      <c r="I96" s="250"/>
      <c r="J96" s="250"/>
      <c r="K96" s="250"/>
      <c r="L96" s="250"/>
      <c r="M96" s="250"/>
      <c r="N96" s="250"/>
      <c r="O96" s="250" t="e">
        <f t="shared" si="72"/>
        <v>#DIV/0!</v>
      </c>
      <c r="P96" s="251" t="e">
        <f t="shared" si="73"/>
        <v>#DIV/0!</v>
      </c>
      <c r="S96">
        <f t="shared" si="85"/>
        <v>0</v>
      </c>
      <c r="T96">
        <f t="shared" si="85"/>
        <v>0</v>
      </c>
      <c r="U96">
        <f t="shared" si="85"/>
        <v>0</v>
      </c>
      <c r="V96">
        <f t="shared" ref="V96" si="86">$D96*H96</f>
        <v>0</v>
      </c>
      <c r="W96">
        <f t="shared" ref="W96" si="87">$D96*I96</f>
        <v>0</v>
      </c>
      <c r="X96">
        <f t="shared" ref="X96" si="88">$D96*J96</f>
        <v>0</v>
      </c>
      <c r="Y96">
        <f t="shared" ref="Y96" si="89">$D96*K96</f>
        <v>0</v>
      </c>
      <c r="Z96">
        <f t="shared" ref="Z96" si="90">$D96*L96</f>
        <v>0</v>
      </c>
      <c r="AA96">
        <f t="shared" ref="AA96" si="91">$D96*M96</f>
        <v>0</v>
      </c>
      <c r="AB96">
        <f t="shared" ref="AB96" si="92">$D96*N96</f>
        <v>0</v>
      </c>
      <c r="AC96" t="e">
        <f t="shared" ref="AC96" si="93">$D96*O96</f>
        <v>#DIV/0!</v>
      </c>
      <c r="AD96" t="e">
        <f t="shared" ref="AD96" si="94">$D96*P96</f>
        <v>#DIV/0!</v>
      </c>
    </row>
    <row r="97" spans="1:30" ht="21.75" thickTop="1" x14ac:dyDescent="0.35">
      <c r="A97" s="222"/>
      <c r="B97" s="223"/>
      <c r="C97" s="223"/>
      <c r="D97" s="256"/>
      <c r="E97" s="257"/>
      <c r="F97" s="257"/>
      <c r="G97" s="257"/>
      <c r="H97" s="258"/>
      <c r="I97" s="257"/>
      <c r="J97" s="257"/>
      <c r="K97" s="257"/>
      <c r="L97" s="257"/>
      <c r="M97" s="257"/>
      <c r="N97" s="257"/>
      <c r="O97" s="259"/>
      <c r="P97" s="260"/>
    </row>
    <row r="98" spans="1:30" ht="21" x14ac:dyDescent="0.35">
      <c r="A98" s="224" t="s">
        <v>100</v>
      </c>
      <c r="B98" s="221"/>
      <c r="C98" s="226"/>
      <c r="D98" s="261"/>
      <c r="E98" s="262"/>
      <c r="F98" s="263"/>
      <c r="G98" s="263"/>
      <c r="H98" s="263"/>
      <c r="I98" s="263"/>
      <c r="J98" s="263"/>
      <c r="K98" s="263"/>
      <c r="L98" s="263"/>
      <c r="M98" s="264"/>
      <c r="N98" s="264"/>
      <c r="O98" s="265"/>
      <c r="P98" s="266"/>
    </row>
    <row r="99" spans="1:30" ht="21.75" thickBot="1" x14ac:dyDescent="0.4">
      <c r="A99" s="225"/>
      <c r="B99" s="231" t="s">
        <v>409</v>
      </c>
      <c r="C99" s="270">
        <f>(SUM(E99:N99))/10</f>
        <v>0</v>
      </c>
      <c r="D99" s="267"/>
      <c r="E99" s="268">
        <f>S99</f>
        <v>0</v>
      </c>
      <c r="F99" s="268">
        <f t="shared" ref="F99" si="95">T99</f>
        <v>0</v>
      </c>
      <c r="G99" s="268">
        <f t="shared" ref="G99" si="96">U99</f>
        <v>0</v>
      </c>
      <c r="H99" s="268">
        <f t="shared" ref="H99" si="97">V99</f>
        <v>0</v>
      </c>
      <c r="I99" s="268">
        <f t="shared" ref="I99" si="98">W99</f>
        <v>0</v>
      </c>
      <c r="J99" s="268">
        <f t="shared" ref="J99" si="99">X99</f>
        <v>0</v>
      </c>
      <c r="K99" s="268">
        <f t="shared" ref="K99" si="100">Y99</f>
        <v>0</v>
      </c>
      <c r="L99" s="268">
        <f t="shared" ref="L99" si="101">Z99</f>
        <v>0</v>
      </c>
      <c r="M99" s="268">
        <f t="shared" ref="M99" si="102">AA99</f>
        <v>0</v>
      </c>
      <c r="N99" s="268">
        <f t="shared" ref="N99" si="103">AB99</f>
        <v>0</v>
      </c>
      <c r="O99" s="268" t="e">
        <f t="shared" ref="O99" si="104">AC99</f>
        <v>#DIV/0!</v>
      </c>
      <c r="P99" s="269" t="e">
        <f>SUM(P73:P96)</f>
        <v>#DIV/0!</v>
      </c>
      <c r="S99">
        <f t="shared" ref="S99:AD99" si="105">SUM(S73:S97)</f>
        <v>0</v>
      </c>
      <c r="T99">
        <f t="shared" si="105"/>
        <v>0</v>
      </c>
      <c r="U99">
        <f t="shared" si="105"/>
        <v>0</v>
      </c>
      <c r="V99">
        <f t="shared" si="105"/>
        <v>0</v>
      </c>
      <c r="W99">
        <f t="shared" si="105"/>
        <v>0</v>
      </c>
      <c r="X99">
        <f t="shared" si="105"/>
        <v>0</v>
      </c>
      <c r="Y99">
        <f t="shared" si="105"/>
        <v>0</v>
      </c>
      <c r="Z99">
        <f t="shared" si="105"/>
        <v>0</v>
      </c>
      <c r="AA99">
        <f t="shared" si="105"/>
        <v>0</v>
      </c>
      <c r="AB99">
        <f t="shared" si="105"/>
        <v>0</v>
      </c>
      <c r="AC99" t="e">
        <f t="shared" si="105"/>
        <v>#DIV/0!</v>
      </c>
      <c r="AD99" t="e">
        <f t="shared" si="105"/>
        <v>#DIV/0!</v>
      </c>
    </row>
    <row r="100" spans="1:30" ht="15.75" thickTop="1" x14ac:dyDescent="0.25"/>
    <row r="102" spans="1:30" ht="15.75" thickBot="1" x14ac:dyDescent="0.3"/>
    <row r="103" spans="1:30" ht="58.5" customHeight="1" thickTop="1" thickBot="1" x14ac:dyDescent="0.55000000000000004">
      <c r="A103" s="452"/>
      <c r="B103" s="453"/>
      <c r="C103" s="453"/>
      <c r="D103" s="453"/>
      <c r="E103" s="453"/>
      <c r="F103" s="454" t="s">
        <v>460</v>
      </c>
      <c r="G103" s="453"/>
      <c r="H103" s="453"/>
      <c r="I103" s="453"/>
      <c r="J103" s="453"/>
      <c r="K103" s="453"/>
      <c r="L103" s="453"/>
      <c r="M103" s="453"/>
      <c r="N103" s="453"/>
      <c r="O103" s="453"/>
      <c r="P103" s="455"/>
    </row>
    <row r="104" spans="1:30" ht="33.75" customHeight="1" thickBot="1" x14ac:dyDescent="0.3">
      <c r="A104" s="119"/>
      <c r="B104" s="117"/>
      <c r="C104" s="117"/>
      <c r="D104" s="218"/>
      <c r="E104" s="102" t="s">
        <v>222</v>
      </c>
      <c r="F104" s="98"/>
      <c r="G104" s="98"/>
      <c r="H104" s="98"/>
      <c r="I104" s="98"/>
      <c r="J104" s="98"/>
      <c r="K104" s="98"/>
      <c r="L104" s="98"/>
      <c r="M104" s="98"/>
      <c r="N104" s="98"/>
      <c r="O104" s="105"/>
      <c r="P104" s="106"/>
    </row>
    <row r="105" spans="1:30" ht="52.5" customHeight="1" thickBot="1" x14ac:dyDescent="0.35">
      <c r="A105" s="129" t="s">
        <v>229</v>
      </c>
      <c r="B105" s="118" t="s">
        <v>152</v>
      </c>
      <c r="C105" s="118" t="s">
        <v>99</v>
      </c>
      <c r="D105" s="219" t="s">
        <v>225</v>
      </c>
      <c r="E105" s="120">
        <v>2018</v>
      </c>
      <c r="F105" s="120">
        <v>2019</v>
      </c>
      <c r="G105" s="120">
        <v>2020</v>
      </c>
      <c r="H105" s="120">
        <v>2021</v>
      </c>
      <c r="I105" s="120">
        <v>2022</v>
      </c>
      <c r="J105" s="120">
        <v>2023</v>
      </c>
      <c r="K105" s="120">
        <v>2024</v>
      </c>
      <c r="L105" s="120">
        <v>2025</v>
      </c>
      <c r="M105" s="120">
        <v>2026</v>
      </c>
      <c r="N105" s="120">
        <v>2027</v>
      </c>
      <c r="O105" s="121" t="s">
        <v>223</v>
      </c>
      <c r="P105" s="122" t="s">
        <v>224</v>
      </c>
      <c r="S105" s="120">
        <v>2013</v>
      </c>
      <c r="T105" s="120">
        <v>2014</v>
      </c>
      <c r="U105" s="120">
        <v>2015</v>
      </c>
      <c r="V105" s="120">
        <v>2016</v>
      </c>
      <c r="W105" s="120">
        <v>2017</v>
      </c>
      <c r="X105" s="120">
        <v>2018</v>
      </c>
      <c r="Y105" s="120">
        <v>2019</v>
      </c>
      <c r="Z105" s="120">
        <v>2020</v>
      </c>
      <c r="AA105" s="120">
        <v>2021</v>
      </c>
      <c r="AB105" s="120">
        <v>2022</v>
      </c>
      <c r="AC105" s="121" t="s">
        <v>223</v>
      </c>
      <c r="AD105" s="122" t="s">
        <v>224</v>
      </c>
    </row>
    <row r="106" spans="1:30" s="124" customFormat="1" ht="18" x14ac:dyDescent="0.25">
      <c r="A106" s="193"/>
      <c r="B106" s="125"/>
      <c r="C106" s="125"/>
      <c r="D106" s="208"/>
      <c r="E106" s="209"/>
      <c r="F106" s="209"/>
      <c r="G106" s="209"/>
      <c r="H106" s="209"/>
      <c r="I106" s="209"/>
      <c r="J106" s="209"/>
      <c r="K106" s="209"/>
      <c r="L106" s="209"/>
      <c r="M106" s="209"/>
      <c r="N106" s="209"/>
      <c r="O106" s="209"/>
      <c r="P106" s="212"/>
    </row>
    <row r="107" spans="1:30" ht="33" customHeight="1" x14ac:dyDescent="0.35">
      <c r="A107" s="246" t="s">
        <v>337</v>
      </c>
      <c r="B107" s="238" t="s">
        <v>338</v>
      </c>
      <c r="C107" s="243" t="s">
        <v>339</v>
      </c>
      <c r="D107" s="249">
        <v>1</v>
      </c>
      <c r="E107" s="250"/>
      <c r="F107" s="250"/>
      <c r="G107" s="250"/>
      <c r="H107" s="250"/>
      <c r="I107" s="250"/>
      <c r="J107" s="250"/>
      <c r="K107" s="250"/>
      <c r="L107" s="250"/>
      <c r="M107" s="250"/>
      <c r="N107" s="250"/>
      <c r="O107" s="250" t="e">
        <f t="shared" ref="O107:O130" si="106">AVERAGE(E107:N107)</f>
        <v>#DIV/0!</v>
      </c>
      <c r="P107" s="251" t="e">
        <f t="shared" ref="P107:P130" si="107">O107*D107</f>
        <v>#DIV/0!</v>
      </c>
      <c r="S107">
        <f>$D107*E107</f>
        <v>0</v>
      </c>
      <c r="T107">
        <f t="shared" ref="T107:T108" si="108">$D107*F107</f>
        <v>0</v>
      </c>
      <c r="U107">
        <f t="shared" ref="U107:U108" si="109">$D107*G107</f>
        <v>0</v>
      </c>
      <c r="V107">
        <f t="shared" ref="V107:V108" si="110">$D107*H107</f>
        <v>0</v>
      </c>
      <c r="W107">
        <f t="shared" ref="W107:W108" si="111">$D107*I107</f>
        <v>0</v>
      </c>
      <c r="X107">
        <f t="shared" ref="X107:X108" si="112">$D107*J107</f>
        <v>0</v>
      </c>
      <c r="Y107">
        <f t="shared" ref="Y107:Y108" si="113">$D107*K107</f>
        <v>0</v>
      </c>
      <c r="Z107">
        <f t="shared" ref="Z107:Z108" si="114">$D107*L107</f>
        <v>0</v>
      </c>
      <c r="AA107">
        <f t="shared" ref="AA107:AA108" si="115">$D107*M107</f>
        <v>0</v>
      </c>
      <c r="AB107">
        <f t="shared" ref="AB107:AB108" si="116">$D107*N107</f>
        <v>0</v>
      </c>
      <c r="AC107" t="e">
        <f t="shared" ref="AC107:AC108" si="117">$D107*O107</f>
        <v>#DIV/0!</v>
      </c>
      <c r="AD107" t="e">
        <f t="shared" ref="AD107:AD108" si="118">$D107*P107</f>
        <v>#DIV/0!</v>
      </c>
    </row>
    <row r="108" spans="1:30" ht="33" customHeight="1" x14ac:dyDescent="0.35">
      <c r="A108" s="247" t="s">
        <v>340</v>
      </c>
      <c r="B108" s="239" t="s">
        <v>341</v>
      </c>
      <c r="C108" s="244" t="s">
        <v>342</v>
      </c>
      <c r="D108" s="252">
        <v>20</v>
      </c>
      <c r="E108" s="253"/>
      <c r="F108" s="253"/>
      <c r="G108" s="253"/>
      <c r="H108" s="253"/>
      <c r="I108" s="253"/>
      <c r="J108" s="253"/>
      <c r="K108" s="253"/>
      <c r="L108" s="253"/>
      <c r="M108" s="253"/>
      <c r="N108" s="253"/>
      <c r="O108" s="253" t="e">
        <f t="shared" si="106"/>
        <v>#DIV/0!</v>
      </c>
      <c r="P108" s="251" t="e">
        <f t="shared" si="107"/>
        <v>#DIV/0!</v>
      </c>
      <c r="S108">
        <f>$D108*E108</f>
        <v>0</v>
      </c>
      <c r="T108">
        <f t="shared" si="108"/>
        <v>0</v>
      </c>
      <c r="U108">
        <f t="shared" si="109"/>
        <v>0</v>
      </c>
      <c r="V108">
        <f t="shared" si="110"/>
        <v>0</v>
      </c>
      <c r="W108">
        <f t="shared" si="111"/>
        <v>0</v>
      </c>
      <c r="X108">
        <f t="shared" si="112"/>
        <v>0</v>
      </c>
      <c r="Y108">
        <f t="shared" si="113"/>
        <v>0</v>
      </c>
      <c r="Z108">
        <f t="shared" si="114"/>
        <v>0</v>
      </c>
      <c r="AA108">
        <f t="shared" si="115"/>
        <v>0</v>
      </c>
      <c r="AB108">
        <f t="shared" si="116"/>
        <v>0</v>
      </c>
      <c r="AC108" t="e">
        <f t="shared" si="117"/>
        <v>#DIV/0!</v>
      </c>
      <c r="AD108" t="e">
        <f t="shared" si="118"/>
        <v>#DIV/0!</v>
      </c>
    </row>
    <row r="109" spans="1:30" ht="33" customHeight="1" x14ac:dyDescent="0.35">
      <c r="A109" s="246" t="s">
        <v>343</v>
      </c>
      <c r="B109" s="239" t="s">
        <v>344</v>
      </c>
      <c r="C109" s="244" t="s">
        <v>345</v>
      </c>
      <c r="D109" s="249">
        <v>4</v>
      </c>
      <c r="E109" s="250"/>
      <c r="F109" s="250"/>
      <c r="G109" s="250"/>
      <c r="H109" s="250"/>
      <c r="I109" s="250"/>
      <c r="J109" s="250"/>
      <c r="K109" s="250"/>
      <c r="L109" s="250"/>
      <c r="M109" s="250"/>
      <c r="N109" s="250"/>
      <c r="O109" s="250" t="e">
        <f t="shared" si="106"/>
        <v>#DIV/0!</v>
      </c>
      <c r="P109" s="251" t="e">
        <f t="shared" si="107"/>
        <v>#DIV/0!</v>
      </c>
      <c r="S109">
        <f t="shared" ref="S109:AD130" si="119">$D109*E109</f>
        <v>0</v>
      </c>
      <c r="T109">
        <f t="shared" si="119"/>
        <v>0</v>
      </c>
      <c r="U109">
        <f t="shared" si="119"/>
        <v>0</v>
      </c>
      <c r="V109">
        <f t="shared" si="119"/>
        <v>0</v>
      </c>
      <c r="W109">
        <f t="shared" si="119"/>
        <v>0</v>
      </c>
      <c r="X109">
        <f t="shared" si="119"/>
        <v>0</v>
      </c>
      <c r="Y109">
        <f t="shared" si="119"/>
        <v>0</v>
      </c>
      <c r="Z109">
        <f t="shared" si="119"/>
        <v>0</v>
      </c>
      <c r="AA109">
        <f t="shared" si="119"/>
        <v>0</v>
      </c>
      <c r="AB109">
        <f t="shared" si="119"/>
        <v>0</v>
      </c>
      <c r="AC109" t="e">
        <f t="shared" si="119"/>
        <v>#DIV/0!</v>
      </c>
      <c r="AD109" t="e">
        <f t="shared" si="119"/>
        <v>#DIV/0!</v>
      </c>
    </row>
    <row r="110" spans="1:30" ht="33" customHeight="1" x14ac:dyDescent="0.35">
      <c r="A110" s="247" t="s">
        <v>346</v>
      </c>
      <c r="B110" s="239" t="s">
        <v>347</v>
      </c>
      <c r="C110" s="244" t="s">
        <v>348</v>
      </c>
      <c r="D110" s="249">
        <v>8</v>
      </c>
      <c r="E110" s="250"/>
      <c r="F110" s="250"/>
      <c r="G110" s="250"/>
      <c r="H110" s="250"/>
      <c r="I110" s="250"/>
      <c r="J110" s="250"/>
      <c r="K110" s="250"/>
      <c r="L110" s="250"/>
      <c r="M110" s="250"/>
      <c r="N110" s="250"/>
      <c r="O110" s="250" t="e">
        <f t="shared" si="106"/>
        <v>#DIV/0!</v>
      </c>
      <c r="P110" s="251" t="e">
        <f t="shared" si="107"/>
        <v>#DIV/0!</v>
      </c>
      <c r="S110">
        <f t="shared" si="119"/>
        <v>0</v>
      </c>
      <c r="T110">
        <f t="shared" si="119"/>
        <v>0</v>
      </c>
      <c r="U110">
        <f t="shared" si="119"/>
        <v>0</v>
      </c>
      <c r="V110">
        <f t="shared" si="119"/>
        <v>0</v>
      </c>
      <c r="W110">
        <f t="shared" si="119"/>
        <v>0</v>
      </c>
      <c r="X110">
        <f t="shared" si="119"/>
        <v>0</v>
      </c>
      <c r="Y110">
        <f t="shared" si="119"/>
        <v>0</v>
      </c>
      <c r="Z110">
        <f t="shared" si="119"/>
        <v>0</v>
      </c>
      <c r="AA110">
        <f t="shared" si="119"/>
        <v>0</v>
      </c>
      <c r="AB110">
        <f t="shared" si="119"/>
        <v>0</v>
      </c>
      <c r="AC110" t="e">
        <f t="shared" si="119"/>
        <v>#DIV/0!</v>
      </c>
      <c r="AD110" t="e">
        <f t="shared" si="119"/>
        <v>#DIV/0!</v>
      </c>
    </row>
    <row r="111" spans="1:30" ht="33" customHeight="1" x14ac:dyDescent="0.35">
      <c r="A111" s="246" t="s">
        <v>349</v>
      </c>
      <c r="B111" s="239" t="s">
        <v>350</v>
      </c>
      <c r="C111" s="244" t="s">
        <v>351</v>
      </c>
      <c r="D111" s="252">
        <v>24</v>
      </c>
      <c r="E111" s="253"/>
      <c r="F111" s="253"/>
      <c r="G111" s="253"/>
      <c r="H111" s="253"/>
      <c r="I111" s="253"/>
      <c r="J111" s="253"/>
      <c r="K111" s="253"/>
      <c r="L111" s="253"/>
      <c r="M111" s="253"/>
      <c r="N111" s="253"/>
      <c r="O111" s="253" t="e">
        <f t="shared" si="106"/>
        <v>#DIV/0!</v>
      </c>
      <c r="P111" s="251" t="e">
        <f t="shared" si="107"/>
        <v>#DIV/0!</v>
      </c>
      <c r="S111">
        <f t="shared" si="119"/>
        <v>0</v>
      </c>
      <c r="T111">
        <f t="shared" si="119"/>
        <v>0</v>
      </c>
      <c r="U111">
        <f t="shared" si="119"/>
        <v>0</v>
      </c>
      <c r="V111">
        <f t="shared" si="119"/>
        <v>0</v>
      </c>
      <c r="W111">
        <f t="shared" si="119"/>
        <v>0</v>
      </c>
      <c r="X111">
        <f t="shared" si="119"/>
        <v>0</v>
      </c>
      <c r="Y111">
        <f t="shared" si="119"/>
        <v>0</v>
      </c>
      <c r="Z111">
        <f t="shared" si="119"/>
        <v>0</v>
      </c>
      <c r="AA111">
        <f t="shared" si="119"/>
        <v>0</v>
      </c>
      <c r="AB111">
        <f t="shared" si="119"/>
        <v>0</v>
      </c>
      <c r="AC111" t="e">
        <f t="shared" si="119"/>
        <v>#DIV/0!</v>
      </c>
      <c r="AD111" t="e">
        <f t="shared" si="119"/>
        <v>#DIV/0!</v>
      </c>
    </row>
    <row r="112" spans="1:30" ht="33" customHeight="1" x14ac:dyDescent="0.35">
      <c r="A112" s="247" t="s">
        <v>352</v>
      </c>
      <c r="B112" s="239" t="s">
        <v>353</v>
      </c>
      <c r="C112" s="244" t="s">
        <v>354</v>
      </c>
      <c r="D112" s="249">
        <v>80</v>
      </c>
      <c r="E112" s="250"/>
      <c r="F112" s="250"/>
      <c r="G112" s="250"/>
      <c r="H112" s="250"/>
      <c r="I112" s="250"/>
      <c r="J112" s="250"/>
      <c r="K112" s="250"/>
      <c r="L112" s="250"/>
      <c r="M112" s="250"/>
      <c r="N112" s="250"/>
      <c r="O112" s="250" t="e">
        <f t="shared" si="106"/>
        <v>#DIV/0!</v>
      </c>
      <c r="P112" s="251" t="e">
        <f t="shared" si="107"/>
        <v>#DIV/0!</v>
      </c>
      <c r="S112">
        <f t="shared" si="119"/>
        <v>0</v>
      </c>
      <c r="T112">
        <f t="shared" si="119"/>
        <v>0</v>
      </c>
      <c r="U112">
        <f t="shared" si="119"/>
        <v>0</v>
      </c>
      <c r="V112">
        <f t="shared" si="119"/>
        <v>0</v>
      </c>
      <c r="W112">
        <f t="shared" si="119"/>
        <v>0</v>
      </c>
      <c r="X112">
        <f t="shared" si="119"/>
        <v>0</v>
      </c>
      <c r="Y112">
        <f t="shared" si="119"/>
        <v>0</v>
      </c>
      <c r="Z112">
        <f t="shared" si="119"/>
        <v>0</v>
      </c>
      <c r="AA112">
        <f t="shared" si="119"/>
        <v>0</v>
      </c>
      <c r="AB112">
        <f t="shared" si="119"/>
        <v>0</v>
      </c>
      <c r="AC112" t="e">
        <f t="shared" si="119"/>
        <v>#DIV/0!</v>
      </c>
      <c r="AD112" t="e">
        <f t="shared" si="119"/>
        <v>#DIV/0!</v>
      </c>
    </row>
    <row r="113" spans="1:30" ht="33" customHeight="1" x14ac:dyDescent="0.35">
      <c r="A113" s="246" t="s">
        <v>355</v>
      </c>
      <c r="B113" s="239" t="s">
        <v>356</v>
      </c>
      <c r="C113" s="244" t="s">
        <v>357</v>
      </c>
      <c r="D113" s="249">
        <v>40</v>
      </c>
      <c r="E113" s="250"/>
      <c r="F113" s="250"/>
      <c r="G113" s="250"/>
      <c r="H113" s="250"/>
      <c r="I113" s="250"/>
      <c r="J113" s="250"/>
      <c r="K113" s="250"/>
      <c r="L113" s="250"/>
      <c r="M113" s="250"/>
      <c r="N113" s="250"/>
      <c r="O113" s="250" t="e">
        <f t="shared" si="106"/>
        <v>#DIV/0!</v>
      </c>
      <c r="P113" s="251" t="e">
        <f t="shared" si="107"/>
        <v>#DIV/0!</v>
      </c>
      <c r="S113">
        <f t="shared" si="119"/>
        <v>0</v>
      </c>
      <c r="T113">
        <f t="shared" si="119"/>
        <v>0</v>
      </c>
      <c r="U113">
        <f t="shared" si="119"/>
        <v>0</v>
      </c>
      <c r="V113">
        <f t="shared" si="119"/>
        <v>0</v>
      </c>
      <c r="W113">
        <f t="shared" si="119"/>
        <v>0</v>
      </c>
      <c r="X113">
        <f t="shared" si="119"/>
        <v>0</v>
      </c>
      <c r="Y113">
        <f t="shared" si="119"/>
        <v>0</v>
      </c>
      <c r="Z113">
        <f t="shared" si="119"/>
        <v>0</v>
      </c>
      <c r="AA113">
        <f t="shared" si="119"/>
        <v>0</v>
      </c>
      <c r="AB113">
        <f t="shared" si="119"/>
        <v>0</v>
      </c>
      <c r="AC113" t="e">
        <f t="shared" si="119"/>
        <v>#DIV/0!</v>
      </c>
      <c r="AD113" t="e">
        <f t="shared" si="119"/>
        <v>#DIV/0!</v>
      </c>
    </row>
    <row r="114" spans="1:30" ht="33" customHeight="1" x14ac:dyDescent="0.35">
      <c r="A114" s="247" t="s">
        <v>358</v>
      </c>
      <c r="B114" s="239" t="s">
        <v>359</v>
      </c>
      <c r="C114" s="244" t="s">
        <v>360</v>
      </c>
      <c r="D114" s="249">
        <v>8</v>
      </c>
      <c r="E114" s="250"/>
      <c r="F114" s="250"/>
      <c r="G114" s="250"/>
      <c r="H114" s="250"/>
      <c r="I114" s="250"/>
      <c r="J114" s="250"/>
      <c r="K114" s="250"/>
      <c r="L114" s="250"/>
      <c r="M114" s="250"/>
      <c r="N114" s="250"/>
      <c r="O114" s="250" t="e">
        <f t="shared" si="106"/>
        <v>#DIV/0!</v>
      </c>
      <c r="P114" s="251" t="e">
        <f t="shared" si="107"/>
        <v>#DIV/0!</v>
      </c>
      <c r="S114">
        <f t="shared" si="119"/>
        <v>0</v>
      </c>
      <c r="T114">
        <f t="shared" si="119"/>
        <v>0</v>
      </c>
      <c r="U114">
        <f t="shared" si="119"/>
        <v>0</v>
      </c>
      <c r="V114">
        <f t="shared" si="119"/>
        <v>0</v>
      </c>
      <c r="W114">
        <f t="shared" si="119"/>
        <v>0</v>
      </c>
      <c r="X114">
        <f t="shared" si="119"/>
        <v>0</v>
      </c>
      <c r="Y114">
        <f t="shared" si="119"/>
        <v>0</v>
      </c>
      <c r="Z114">
        <f t="shared" si="119"/>
        <v>0</v>
      </c>
      <c r="AA114">
        <f t="shared" si="119"/>
        <v>0</v>
      </c>
      <c r="AB114">
        <f t="shared" si="119"/>
        <v>0</v>
      </c>
      <c r="AC114" t="e">
        <f t="shared" si="119"/>
        <v>#DIV/0!</v>
      </c>
      <c r="AD114" t="e">
        <f t="shared" si="119"/>
        <v>#DIV/0!</v>
      </c>
    </row>
    <row r="115" spans="1:30" ht="33" customHeight="1" x14ac:dyDescent="0.35">
      <c r="A115" s="246" t="s">
        <v>361</v>
      </c>
      <c r="B115" s="239" t="s">
        <v>362</v>
      </c>
      <c r="C115" s="244" t="s">
        <v>363</v>
      </c>
      <c r="D115" s="249">
        <v>2</v>
      </c>
      <c r="E115" s="250"/>
      <c r="F115" s="250"/>
      <c r="G115" s="250"/>
      <c r="H115" s="250"/>
      <c r="I115" s="250"/>
      <c r="J115" s="250"/>
      <c r="K115" s="250"/>
      <c r="L115" s="250"/>
      <c r="M115" s="250"/>
      <c r="N115" s="250"/>
      <c r="O115" s="250" t="e">
        <f t="shared" si="106"/>
        <v>#DIV/0!</v>
      </c>
      <c r="P115" s="251" t="e">
        <f t="shared" si="107"/>
        <v>#DIV/0!</v>
      </c>
      <c r="S115">
        <f t="shared" si="119"/>
        <v>0</v>
      </c>
      <c r="T115">
        <f t="shared" si="119"/>
        <v>0</v>
      </c>
      <c r="U115">
        <f t="shared" si="119"/>
        <v>0</v>
      </c>
      <c r="V115">
        <f t="shared" si="119"/>
        <v>0</v>
      </c>
      <c r="W115">
        <f t="shared" si="119"/>
        <v>0</v>
      </c>
      <c r="X115">
        <f t="shared" si="119"/>
        <v>0</v>
      </c>
      <c r="Y115">
        <f t="shared" si="119"/>
        <v>0</v>
      </c>
      <c r="Z115">
        <f t="shared" si="119"/>
        <v>0</v>
      </c>
      <c r="AA115">
        <f t="shared" si="119"/>
        <v>0</v>
      </c>
      <c r="AB115">
        <f t="shared" si="119"/>
        <v>0</v>
      </c>
      <c r="AC115" t="e">
        <f t="shared" si="119"/>
        <v>#DIV/0!</v>
      </c>
      <c r="AD115" t="e">
        <f t="shared" si="119"/>
        <v>#DIV/0!</v>
      </c>
    </row>
    <row r="116" spans="1:30" ht="33" customHeight="1" x14ac:dyDescent="0.35">
      <c r="A116" s="247" t="s">
        <v>364</v>
      </c>
      <c r="B116" s="239" t="s">
        <v>365</v>
      </c>
      <c r="C116" s="244" t="s">
        <v>366</v>
      </c>
      <c r="D116" s="249">
        <v>16</v>
      </c>
      <c r="E116" s="250"/>
      <c r="F116" s="250"/>
      <c r="G116" s="250"/>
      <c r="H116" s="250"/>
      <c r="I116" s="250"/>
      <c r="J116" s="250"/>
      <c r="K116" s="250"/>
      <c r="L116" s="250"/>
      <c r="M116" s="250"/>
      <c r="N116" s="250"/>
      <c r="O116" s="250" t="e">
        <f t="shared" si="106"/>
        <v>#DIV/0!</v>
      </c>
      <c r="P116" s="251" t="e">
        <f t="shared" si="107"/>
        <v>#DIV/0!</v>
      </c>
      <c r="S116">
        <f t="shared" si="119"/>
        <v>0</v>
      </c>
      <c r="T116">
        <f t="shared" si="119"/>
        <v>0</v>
      </c>
      <c r="U116">
        <f t="shared" si="119"/>
        <v>0</v>
      </c>
      <c r="V116">
        <f t="shared" si="119"/>
        <v>0</v>
      </c>
      <c r="W116">
        <f t="shared" si="119"/>
        <v>0</v>
      </c>
      <c r="X116">
        <f t="shared" si="119"/>
        <v>0</v>
      </c>
      <c r="Y116">
        <f t="shared" si="119"/>
        <v>0</v>
      </c>
      <c r="Z116">
        <f t="shared" si="119"/>
        <v>0</v>
      </c>
      <c r="AA116">
        <f t="shared" si="119"/>
        <v>0</v>
      </c>
      <c r="AB116">
        <f t="shared" si="119"/>
        <v>0</v>
      </c>
      <c r="AC116" t="e">
        <f t="shared" si="119"/>
        <v>#DIV/0!</v>
      </c>
      <c r="AD116" t="e">
        <f t="shared" si="119"/>
        <v>#DIV/0!</v>
      </c>
    </row>
    <row r="117" spans="1:30" ht="33" customHeight="1" x14ac:dyDescent="0.35">
      <c r="A117" s="246" t="s">
        <v>367</v>
      </c>
      <c r="B117" s="239" t="s">
        <v>368</v>
      </c>
      <c r="C117" s="244" t="s">
        <v>369</v>
      </c>
      <c r="D117" s="252">
        <v>16</v>
      </c>
      <c r="E117" s="253"/>
      <c r="F117" s="253"/>
      <c r="G117" s="253"/>
      <c r="H117" s="253"/>
      <c r="I117" s="253"/>
      <c r="J117" s="253"/>
      <c r="K117" s="253"/>
      <c r="L117" s="253"/>
      <c r="M117" s="253"/>
      <c r="N117" s="253"/>
      <c r="O117" s="253" t="e">
        <f t="shared" si="106"/>
        <v>#DIV/0!</v>
      </c>
      <c r="P117" s="251" t="e">
        <f t="shared" si="107"/>
        <v>#DIV/0!</v>
      </c>
      <c r="S117">
        <f t="shared" si="119"/>
        <v>0</v>
      </c>
      <c r="T117">
        <f t="shared" si="119"/>
        <v>0</v>
      </c>
      <c r="U117">
        <f t="shared" si="119"/>
        <v>0</v>
      </c>
      <c r="V117">
        <f t="shared" si="119"/>
        <v>0</v>
      </c>
      <c r="W117">
        <f t="shared" si="119"/>
        <v>0</v>
      </c>
      <c r="X117">
        <f t="shared" si="119"/>
        <v>0</v>
      </c>
      <c r="Y117">
        <f t="shared" si="119"/>
        <v>0</v>
      </c>
      <c r="Z117">
        <f t="shared" si="119"/>
        <v>0</v>
      </c>
      <c r="AA117">
        <f t="shared" si="119"/>
        <v>0</v>
      </c>
      <c r="AB117">
        <f t="shared" si="119"/>
        <v>0</v>
      </c>
      <c r="AC117" t="e">
        <f t="shared" si="119"/>
        <v>#DIV/0!</v>
      </c>
      <c r="AD117" t="e">
        <f t="shared" si="119"/>
        <v>#DIV/0!</v>
      </c>
    </row>
    <row r="118" spans="1:30" ht="33" customHeight="1" x14ac:dyDescent="0.35">
      <c r="A118" s="247" t="s">
        <v>370</v>
      </c>
      <c r="B118" s="239" t="s">
        <v>371</v>
      </c>
      <c r="C118" s="244" t="s">
        <v>372</v>
      </c>
      <c r="D118" s="249">
        <v>8</v>
      </c>
      <c r="E118" s="250"/>
      <c r="F118" s="250"/>
      <c r="G118" s="250"/>
      <c r="H118" s="250"/>
      <c r="I118" s="250"/>
      <c r="J118" s="250"/>
      <c r="K118" s="250"/>
      <c r="L118" s="250"/>
      <c r="M118" s="250"/>
      <c r="N118" s="250"/>
      <c r="O118" s="250" t="e">
        <f t="shared" si="106"/>
        <v>#DIV/0!</v>
      </c>
      <c r="P118" s="251" t="e">
        <f t="shared" si="107"/>
        <v>#DIV/0!</v>
      </c>
      <c r="S118">
        <f t="shared" si="119"/>
        <v>0</v>
      </c>
      <c r="T118">
        <f t="shared" si="119"/>
        <v>0</v>
      </c>
      <c r="U118">
        <f t="shared" si="119"/>
        <v>0</v>
      </c>
      <c r="V118">
        <f t="shared" si="119"/>
        <v>0</v>
      </c>
      <c r="W118">
        <f t="shared" si="119"/>
        <v>0</v>
      </c>
      <c r="X118">
        <f t="shared" si="119"/>
        <v>0</v>
      </c>
      <c r="Y118">
        <f t="shared" si="119"/>
        <v>0</v>
      </c>
      <c r="Z118">
        <f t="shared" si="119"/>
        <v>0</v>
      </c>
      <c r="AA118">
        <f t="shared" si="119"/>
        <v>0</v>
      </c>
      <c r="AB118">
        <f t="shared" si="119"/>
        <v>0</v>
      </c>
      <c r="AC118" t="e">
        <f t="shared" si="119"/>
        <v>#DIV/0!</v>
      </c>
      <c r="AD118" t="e">
        <f t="shared" si="119"/>
        <v>#DIV/0!</v>
      </c>
    </row>
    <row r="119" spans="1:30" ht="33" customHeight="1" x14ac:dyDescent="0.35">
      <c r="A119" s="246" t="s">
        <v>373</v>
      </c>
      <c r="B119" s="239" t="s">
        <v>374</v>
      </c>
      <c r="C119" s="244" t="s">
        <v>375</v>
      </c>
      <c r="D119" s="249">
        <v>2</v>
      </c>
      <c r="E119" s="250"/>
      <c r="F119" s="250"/>
      <c r="G119" s="250"/>
      <c r="H119" s="250"/>
      <c r="I119" s="250"/>
      <c r="J119" s="250"/>
      <c r="K119" s="250"/>
      <c r="L119" s="250"/>
      <c r="M119" s="250"/>
      <c r="N119" s="250"/>
      <c r="O119" s="250" t="e">
        <f t="shared" si="106"/>
        <v>#DIV/0!</v>
      </c>
      <c r="P119" s="251" t="e">
        <f t="shared" si="107"/>
        <v>#DIV/0!</v>
      </c>
      <c r="S119">
        <f t="shared" si="119"/>
        <v>0</v>
      </c>
      <c r="T119">
        <f t="shared" si="119"/>
        <v>0</v>
      </c>
      <c r="U119">
        <f t="shared" si="119"/>
        <v>0</v>
      </c>
      <c r="V119">
        <f t="shared" si="119"/>
        <v>0</v>
      </c>
      <c r="W119">
        <f t="shared" si="119"/>
        <v>0</v>
      </c>
      <c r="X119">
        <f t="shared" si="119"/>
        <v>0</v>
      </c>
      <c r="Y119">
        <f t="shared" si="119"/>
        <v>0</v>
      </c>
      <c r="Z119">
        <f t="shared" si="119"/>
        <v>0</v>
      </c>
      <c r="AA119">
        <f t="shared" si="119"/>
        <v>0</v>
      </c>
      <c r="AB119">
        <f t="shared" si="119"/>
        <v>0</v>
      </c>
      <c r="AC119" t="e">
        <f t="shared" si="119"/>
        <v>#DIV/0!</v>
      </c>
      <c r="AD119" t="e">
        <f t="shared" si="119"/>
        <v>#DIV/0!</v>
      </c>
    </row>
    <row r="120" spans="1:30" ht="33" customHeight="1" x14ac:dyDescent="0.35">
      <c r="A120" s="247" t="s">
        <v>376</v>
      </c>
      <c r="B120" s="239" t="s">
        <v>377</v>
      </c>
      <c r="C120" s="244" t="s">
        <v>378</v>
      </c>
      <c r="D120" s="252">
        <v>8</v>
      </c>
      <c r="E120" s="253"/>
      <c r="F120" s="253"/>
      <c r="G120" s="253"/>
      <c r="H120" s="253"/>
      <c r="I120" s="253"/>
      <c r="J120" s="253"/>
      <c r="K120" s="253"/>
      <c r="L120" s="253"/>
      <c r="M120" s="253"/>
      <c r="N120" s="253"/>
      <c r="O120" s="253" t="e">
        <f t="shared" si="106"/>
        <v>#DIV/0!</v>
      </c>
      <c r="P120" s="251" t="e">
        <f t="shared" si="107"/>
        <v>#DIV/0!</v>
      </c>
      <c r="S120">
        <f t="shared" si="119"/>
        <v>0</v>
      </c>
      <c r="T120">
        <f t="shared" si="119"/>
        <v>0</v>
      </c>
      <c r="U120">
        <f t="shared" si="119"/>
        <v>0</v>
      </c>
      <c r="V120">
        <f t="shared" si="119"/>
        <v>0</v>
      </c>
      <c r="W120">
        <f t="shared" si="119"/>
        <v>0</v>
      </c>
      <c r="X120">
        <f t="shared" si="119"/>
        <v>0</v>
      </c>
      <c r="Y120">
        <f t="shared" si="119"/>
        <v>0</v>
      </c>
      <c r="Z120">
        <f t="shared" si="119"/>
        <v>0</v>
      </c>
      <c r="AA120">
        <f t="shared" si="119"/>
        <v>0</v>
      </c>
      <c r="AB120">
        <f t="shared" si="119"/>
        <v>0</v>
      </c>
      <c r="AC120" t="e">
        <f t="shared" si="119"/>
        <v>#DIV/0!</v>
      </c>
      <c r="AD120" t="e">
        <f t="shared" si="119"/>
        <v>#DIV/0!</v>
      </c>
    </row>
    <row r="121" spans="1:30" ht="33" customHeight="1" x14ac:dyDescent="0.35">
      <c r="A121" s="246" t="s">
        <v>379</v>
      </c>
      <c r="B121" s="240" t="s">
        <v>380</v>
      </c>
      <c r="C121" s="244" t="s">
        <v>381</v>
      </c>
      <c r="D121" s="249">
        <v>4</v>
      </c>
      <c r="E121" s="250"/>
      <c r="F121" s="250"/>
      <c r="G121" s="250"/>
      <c r="H121" s="250"/>
      <c r="I121" s="250"/>
      <c r="J121" s="250"/>
      <c r="K121" s="250"/>
      <c r="L121" s="250"/>
      <c r="M121" s="250"/>
      <c r="N121" s="250"/>
      <c r="O121" s="250" t="e">
        <f t="shared" si="106"/>
        <v>#DIV/0!</v>
      </c>
      <c r="P121" s="251" t="e">
        <f t="shared" si="107"/>
        <v>#DIV/0!</v>
      </c>
      <c r="S121">
        <f t="shared" si="119"/>
        <v>0</v>
      </c>
      <c r="T121">
        <f t="shared" si="119"/>
        <v>0</v>
      </c>
      <c r="U121">
        <f t="shared" si="119"/>
        <v>0</v>
      </c>
      <c r="V121">
        <f t="shared" si="119"/>
        <v>0</v>
      </c>
      <c r="W121">
        <f t="shared" si="119"/>
        <v>0</v>
      </c>
      <c r="X121">
        <f t="shared" si="119"/>
        <v>0</v>
      </c>
      <c r="Y121">
        <f t="shared" si="119"/>
        <v>0</v>
      </c>
      <c r="Z121">
        <f t="shared" si="119"/>
        <v>0</v>
      </c>
      <c r="AA121">
        <f t="shared" si="119"/>
        <v>0</v>
      </c>
      <c r="AB121">
        <f t="shared" si="119"/>
        <v>0</v>
      </c>
      <c r="AC121" t="e">
        <f t="shared" si="119"/>
        <v>#DIV/0!</v>
      </c>
      <c r="AD121" t="e">
        <f t="shared" si="119"/>
        <v>#DIV/0!</v>
      </c>
    </row>
    <row r="122" spans="1:30" ht="33" customHeight="1" x14ac:dyDescent="0.35">
      <c r="A122" s="247" t="s">
        <v>382</v>
      </c>
      <c r="B122" s="238" t="s">
        <v>383</v>
      </c>
      <c r="C122" s="243" t="s">
        <v>384</v>
      </c>
      <c r="D122" s="249">
        <v>1</v>
      </c>
      <c r="E122" s="250"/>
      <c r="F122" s="250"/>
      <c r="G122" s="250"/>
      <c r="H122" s="250"/>
      <c r="I122" s="250"/>
      <c r="J122" s="250"/>
      <c r="K122" s="250"/>
      <c r="L122" s="250"/>
      <c r="M122" s="250"/>
      <c r="N122" s="250"/>
      <c r="O122" s="250" t="e">
        <f t="shared" si="106"/>
        <v>#DIV/0!</v>
      </c>
      <c r="P122" s="251" t="e">
        <f t="shared" si="107"/>
        <v>#DIV/0!</v>
      </c>
      <c r="S122">
        <f t="shared" si="119"/>
        <v>0</v>
      </c>
      <c r="T122">
        <f t="shared" si="119"/>
        <v>0</v>
      </c>
      <c r="U122">
        <f t="shared" si="119"/>
        <v>0</v>
      </c>
      <c r="V122">
        <f t="shared" si="119"/>
        <v>0</v>
      </c>
      <c r="W122">
        <f t="shared" si="119"/>
        <v>0</v>
      </c>
      <c r="X122">
        <f t="shared" si="119"/>
        <v>0</v>
      </c>
      <c r="Y122">
        <f t="shared" si="119"/>
        <v>0</v>
      </c>
      <c r="Z122">
        <f t="shared" si="119"/>
        <v>0</v>
      </c>
      <c r="AA122">
        <f t="shared" si="119"/>
        <v>0</v>
      </c>
      <c r="AB122">
        <f t="shared" si="119"/>
        <v>0</v>
      </c>
      <c r="AC122" t="e">
        <f t="shared" si="119"/>
        <v>#DIV/0!</v>
      </c>
      <c r="AD122" t="e">
        <f t="shared" si="119"/>
        <v>#DIV/0!</v>
      </c>
    </row>
    <row r="123" spans="1:30" ht="33" customHeight="1" x14ac:dyDescent="0.35">
      <c r="A123" s="246" t="s">
        <v>385</v>
      </c>
      <c r="B123" s="239" t="s">
        <v>386</v>
      </c>
      <c r="C123" s="244" t="s">
        <v>387</v>
      </c>
      <c r="D123" s="249">
        <v>16</v>
      </c>
      <c r="E123" s="250"/>
      <c r="F123" s="250"/>
      <c r="G123" s="250"/>
      <c r="H123" s="250"/>
      <c r="I123" s="250"/>
      <c r="J123" s="250"/>
      <c r="K123" s="250"/>
      <c r="L123" s="250"/>
      <c r="M123" s="250"/>
      <c r="N123" s="250"/>
      <c r="O123" s="250" t="e">
        <f t="shared" si="106"/>
        <v>#DIV/0!</v>
      </c>
      <c r="P123" s="251" t="e">
        <f t="shared" si="107"/>
        <v>#DIV/0!</v>
      </c>
      <c r="S123">
        <f t="shared" si="119"/>
        <v>0</v>
      </c>
      <c r="T123">
        <f t="shared" si="119"/>
        <v>0</v>
      </c>
      <c r="U123">
        <f t="shared" si="119"/>
        <v>0</v>
      </c>
      <c r="V123">
        <f t="shared" si="119"/>
        <v>0</v>
      </c>
      <c r="W123">
        <f t="shared" si="119"/>
        <v>0</v>
      </c>
      <c r="X123">
        <f t="shared" si="119"/>
        <v>0</v>
      </c>
      <c r="Y123">
        <f t="shared" si="119"/>
        <v>0</v>
      </c>
      <c r="Z123">
        <f t="shared" si="119"/>
        <v>0</v>
      </c>
      <c r="AA123">
        <f t="shared" si="119"/>
        <v>0</v>
      </c>
      <c r="AB123">
        <f t="shared" si="119"/>
        <v>0</v>
      </c>
      <c r="AC123" t="e">
        <f t="shared" si="119"/>
        <v>#DIV/0!</v>
      </c>
      <c r="AD123" t="e">
        <f t="shared" si="119"/>
        <v>#DIV/0!</v>
      </c>
    </row>
    <row r="124" spans="1:30" ht="33" customHeight="1" x14ac:dyDescent="0.35">
      <c r="A124" s="247" t="s">
        <v>388</v>
      </c>
      <c r="B124" s="239" t="s">
        <v>389</v>
      </c>
      <c r="C124" s="244" t="s">
        <v>390</v>
      </c>
      <c r="D124" s="252">
        <v>1</v>
      </c>
      <c r="E124" s="253"/>
      <c r="F124" s="253"/>
      <c r="G124" s="253"/>
      <c r="H124" s="253"/>
      <c r="I124" s="253"/>
      <c r="J124" s="253"/>
      <c r="K124" s="253"/>
      <c r="L124" s="253"/>
      <c r="M124" s="253"/>
      <c r="N124" s="253"/>
      <c r="O124" s="253" t="e">
        <f t="shared" si="106"/>
        <v>#DIV/0!</v>
      </c>
      <c r="P124" s="251" t="e">
        <f t="shared" si="107"/>
        <v>#DIV/0!</v>
      </c>
      <c r="S124">
        <f t="shared" si="119"/>
        <v>0</v>
      </c>
      <c r="T124">
        <f t="shared" si="119"/>
        <v>0</v>
      </c>
      <c r="U124">
        <f t="shared" si="119"/>
        <v>0</v>
      </c>
      <c r="V124">
        <f t="shared" si="119"/>
        <v>0</v>
      </c>
      <c r="W124">
        <f t="shared" si="119"/>
        <v>0</v>
      </c>
      <c r="X124">
        <f t="shared" si="119"/>
        <v>0</v>
      </c>
      <c r="Y124">
        <f t="shared" si="119"/>
        <v>0</v>
      </c>
      <c r="Z124">
        <f t="shared" si="119"/>
        <v>0</v>
      </c>
      <c r="AA124">
        <f t="shared" si="119"/>
        <v>0</v>
      </c>
      <c r="AB124">
        <f t="shared" si="119"/>
        <v>0</v>
      </c>
      <c r="AC124" t="e">
        <f t="shared" si="119"/>
        <v>#DIV/0!</v>
      </c>
      <c r="AD124" t="e">
        <f t="shared" si="119"/>
        <v>#DIV/0!</v>
      </c>
    </row>
    <row r="125" spans="1:30" ht="33" customHeight="1" x14ac:dyDescent="0.35">
      <c r="A125" s="246" t="s">
        <v>391</v>
      </c>
      <c r="B125" s="239" t="s">
        <v>392</v>
      </c>
      <c r="C125" s="244" t="s">
        <v>393</v>
      </c>
      <c r="D125" s="249">
        <v>16</v>
      </c>
      <c r="E125" s="250"/>
      <c r="F125" s="250"/>
      <c r="G125" s="250"/>
      <c r="H125" s="250"/>
      <c r="I125" s="250"/>
      <c r="J125" s="250"/>
      <c r="K125" s="250"/>
      <c r="L125" s="250"/>
      <c r="M125" s="250"/>
      <c r="N125" s="250"/>
      <c r="O125" s="250" t="e">
        <f t="shared" si="106"/>
        <v>#DIV/0!</v>
      </c>
      <c r="P125" s="251" t="e">
        <f t="shared" si="107"/>
        <v>#DIV/0!</v>
      </c>
      <c r="S125">
        <f t="shared" si="119"/>
        <v>0</v>
      </c>
      <c r="T125">
        <f t="shared" si="119"/>
        <v>0</v>
      </c>
      <c r="U125">
        <f t="shared" si="119"/>
        <v>0</v>
      </c>
      <c r="V125">
        <f t="shared" si="119"/>
        <v>0</v>
      </c>
      <c r="W125">
        <f t="shared" si="119"/>
        <v>0</v>
      </c>
      <c r="X125">
        <f t="shared" si="119"/>
        <v>0</v>
      </c>
      <c r="Y125">
        <f t="shared" si="119"/>
        <v>0</v>
      </c>
      <c r="Z125">
        <f t="shared" si="119"/>
        <v>0</v>
      </c>
      <c r="AA125">
        <f t="shared" si="119"/>
        <v>0</v>
      </c>
      <c r="AB125">
        <f t="shared" si="119"/>
        <v>0</v>
      </c>
      <c r="AC125" t="e">
        <f t="shared" si="119"/>
        <v>#DIV/0!</v>
      </c>
      <c r="AD125" t="e">
        <f t="shared" si="119"/>
        <v>#DIV/0!</v>
      </c>
    </row>
    <row r="126" spans="1:30" ht="33" customHeight="1" x14ac:dyDescent="0.35">
      <c r="A126" s="247" t="s">
        <v>394</v>
      </c>
      <c r="B126" s="239" t="s">
        <v>395</v>
      </c>
      <c r="C126" s="244" t="s">
        <v>396</v>
      </c>
      <c r="D126" s="249">
        <v>16</v>
      </c>
      <c r="E126" s="250"/>
      <c r="F126" s="250"/>
      <c r="G126" s="250"/>
      <c r="H126" s="250"/>
      <c r="I126" s="250"/>
      <c r="J126" s="250"/>
      <c r="K126" s="250"/>
      <c r="L126" s="250"/>
      <c r="M126" s="250"/>
      <c r="N126" s="250"/>
      <c r="O126" s="250" t="e">
        <f t="shared" si="106"/>
        <v>#DIV/0!</v>
      </c>
      <c r="P126" s="251" t="e">
        <f t="shared" si="107"/>
        <v>#DIV/0!</v>
      </c>
      <c r="S126">
        <f t="shared" si="119"/>
        <v>0</v>
      </c>
      <c r="T126">
        <f t="shared" si="119"/>
        <v>0</v>
      </c>
      <c r="U126">
        <f t="shared" si="119"/>
        <v>0</v>
      </c>
      <c r="V126">
        <f t="shared" si="119"/>
        <v>0</v>
      </c>
      <c r="W126">
        <f t="shared" si="119"/>
        <v>0</v>
      </c>
      <c r="X126">
        <f t="shared" si="119"/>
        <v>0</v>
      </c>
      <c r="Y126">
        <f t="shared" si="119"/>
        <v>0</v>
      </c>
      <c r="Z126">
        <f t="shared" si="119"/>
        <v>0</v>
      </c>
      <c r="AA126">
        <f t="shared" si="119"/>
        <v>0</v>
      </c>
      <c r="AB126">
        <f t="shared" si="119"/>
        <v>0</v>
      </c>
      <c r="AC126" t="e">
        <f t="shared" si="119"/>
        <v>#DIV/0!</v>
      </c>
      <c r="AD126" t="e">
        <f t="shared" si="119"/>
        <v>#DIV/0!</v>
      </c>
    </row>
    <row r="127" spans="1:30" ht="33" customHeight="1" x14ac:dyDescent="0.35">
      <c r="A127" s="246" t="s">
        <v>397</v>
      </c>
      <c r="B127" s="239" t="s">
        <v>398</v>
      </c>
      <c r="C127" s="244" t="s">
        <v>399</v>
      </c>
      <c r="D127" s="249">
        <v>16</v>
      </c>
      <c r="E127" s="250"/>
      <c r="F127" s="250"/>
      <c r="G127" s="250"/>
      <c r="H127" s="250"/>
      <c r="I127" s="250"/>
      <c r="J127" s="250"/>
      <c r="K127" s="250"/>
      <c r="L127" s="250"/>
      <c r="M127" s="250"/>
      <c r="N127" s="250"/>
      <c r="O127" s="250" t="e">
        <f t="shared" si="106"/>
        <v>#DIV/0!</v>
      </c>
      <c r="P127" s="251" t="e">
        <f t="shared" si="107"/>
        <v>#DIV/0!</v>
      </c>
      <c r="S127">
        <f t="shared" si="119"/>
        <v>0</v>
      </c>
      <c r="T127">
        <f t="shared" si="119"/>
        <v>0</v>
      </c>
      <c r="U127">
        <f t="shared" si="119"/>
        <v>0</v>
      </c>
      <c r="V127">
        <f t="shared" si="119"/>
        <v>0</v>
      </c>
      <c r="W127">
        <f t="shared" si="119"/>
        <v>0</v>
      </c>
      <c r="X127">
        <f t="shared" si="119"/>
        <v>0</v>
      </c>
      <c r="Y127">
        <f t="shared" si="119"/>
        <v>0</v>
      </c>
      <c r="Z127">
        <f t="shared" si="119"/>
        <v>0</v>
      </c>
      <c r="AA127">
        <f t="shared" si="119"/>
        <v>0</v>
      </c>
      <c r="AB127">
        <f t="shared" si="119"/>
        <v>0</v>
      </c>
      <c r="AC127" t="e">
        <f t="shared" si="119"/>
        <v>#DIV/0!</v>
      </c>
      <c r="AD127" t="e">
        <f t="shared" si="119"/>
        <v>#DIV/0!</v>
      </c>
    </row>
    <row r="128" spans="1:30" ht="33" customHeight="1" x14ac:dyDescent="0.35">
      <c r="A128" s="247" t="s">
        <v>400</v>
      </c>
      <c r="B128" s="239" t="s">
        <v>401</v>
      </c>
      <c r="C128" s="244" t="s">
        <v>402</v>
      </c>
      <c r="D128" s="249">
        <v>16</v>
      </c>
      <c r="E128" s="250"/>
      <c r="F128" s="250"/>
      <c r="G128" s="250"/>
      <c r="H128" s="250"/>
      <c r="I128" s="250"/>
      <c r="J128" s="250"/>
      <c r="K128" s="250"/>
      <c r="L128" s="250"/>
      <c r="M128" s="250"/>
      <c r="N128" s="250"/>
      <c r="O128" s="250" t="e">
        <f t="shared" si="106"/>
        <v>#DIV/0!</v>
      </c>
      <c r="P128" s="251" t="e">
        <f t="shared" si="107"/>
        <v>#DIV/0!</v>
      </c>
      <c r="S128">
        <f t="shared" si="119"/>
        <v>0</v>
      </c>
      <c r="T128">
        <f t="shared" si="119"/>
        <v>0</v>
      </c>
      <c r="U128">
        <f t="shared" si="119"/>
        <v>0</v>
      </c>
      <c r="V128">
        <f t="shared" si="119"/>
        <v>0</v>
      </c>
      <c r="W128">
        <f t="shared" si="119"/>
        <v>0</v>
      </c>
      <c r="X128">
        <f t="shared" si="119"/>
        <v>0</v>
      </c>
      <c r="Y128">
        <f t="shared" si="119"/>
        <v>0</v>
      </c>
      <c r="Z128">
        <f t="shared" si="119"/>
        <v>0</v>
      </c>
      <c r="AA128">
        <f t="shared" si="119"/>
        <v>0</v>
      </c>
      <c r="AB128">
        <f t="shared" si="119"/>
        <v>0</v>
      </c>
      <c r="AC128" t="e">
        <f t="shared" si="119"/>
        <v>#DIV/0!</v>
      </c>
      <c r="AD128" t="e">
        <f t="shared" si="119"/>
        <v>#DIV/0!</v>
      </c>
    </row>
    <row r="129" spans="1:30" ht="33" customHeight="1" x14ac:dyDescent="0.35">
      <c r="A129" s="246" t="s">
        <v>403</v>
      </c>
      <c r="B129" s="241" t="s">
        <v>404</v>
      </c>
      <c r="C129" s="245" t="s">
        <v>405</v>
      </c>
      <c r="D129" s="249">
        <v>16</v>
      </c>
      <c r="E129" s="250"/>
      <c r="F129" s="250"/>
      <c r="G129" s="250"/>
      <c r="H129" s="250"/>
      <c r="I129" s="250"/>
      <c r="J129" s="250"/>
      <c r="K129" s="250"/>
      <c r="L129" s="250"/>
      <c r="M129" s="250"/>
      <c r="N129" s="250"/>
      <c r="O129" s="250" t="e">
        <f t="shared" si="106"/>
        <v>#DIV/0!</v>
      </c>
      <c r="P129" s="251" t="e">
        <f t="shared" si="107"/>
        <v>#DIV/0!</v>
      </c>
      <c r="S129">
        <f t="shared" si="119"/>
        <v>0</v>
      </c>
      <c r="T129">
        <f t="shared" si="119"/>
        <v>0</v>
      </c>
      <c r="U129">
        <f t="shared" si="119"/>
        <v>0</v>
      </c>
      <c r="V129">
        <f t="shared" si="119"/>
        <v>0</v>
      </c>
      <c r="W129">
        <f t="shared" si="119"/>
        <v>0</v>
      </c>
      <c r="X129">
        <f t="shared" si="119"/>
        <v>0</v>
      </c>
      <c r="Y129">
        <f t="shared" si="119"/>
        <v>0</v>
      </c>
      <c r="Z129">
        <f t="shared" si="119"/>
        <v>0</v>
      </c>
      <c r="AA129">
        <f t="shared" si="119"/>
        <v>0</v>
      </c>
      <c r="AB129">
        <f t="shared" si="119"/>
        <v>0</v>
      </c>
      <c r="AC129" t="e">
        <f t="shared" si="119"/>
        <v>#DIV/0!</v>
      </c>
      <c r="AD129" t="e">
        <f t="shared" si="119"/>
        <v>#DIV/0!</v>
      </c>
    </row>
    <row r="130" spans="1:30" ht="33" customHeight="1" thickBot="1" x14ac:dyDescent="0.4">
      <c r="A130" s="248" t="s">
        <v>406</v>
      </c>
      <c r="B130" s="242" t="s">
        <v>407</v>
      </c>
      <c r="C130" s="237" t="s">
        <v>408</v>
      </c>
      <c r="D130" s="249">
        <v>16</v>
      </c>
      <c r="E130" s="255"/>
      <c r="F130" s="250"/>
      <c r="G130" s="250"/>
      <c r="H130" s="250"/>
      <c r="I130" s="250"/>
      <c r="J130" s="250"/>
      <c r="K130" s="250"/>
      <c r="L130" s="250"/>
      <c r="M130" s="250"/>
      <c r="N130" s="250"/>
      <c r="O130" s="250" t="e">
        <f t="shared" si="106"/>
        <v>#DIV/0!</v>
      </c>
      <c r="P130" s="251" t="e">
        <f t="shared" si="107"/>
        <v>#DIV/0!</v>
      </c>
      <c r="S130">
        <f t="shared" si="119"/>
        <v>0</v>
      </c>
      <c r="T130">
        <f t="shared" si="119"/>
        <v>0</v>
      </c>
      <c r="U130">
        <f t="shared" si="119"/>
        <v>0</v>
      </c>
      <c r="V130">
        <f t="shared" ref="V130" si="120">$D130*H130</f>
        <v>0</v>
      </c>
      <c r="W130">
        <f t="shared" ref="W130" si="121">$D130*I130</f>
        <v>0</v>
      </c>
      <c r="X130">
        <f t="shared" ref="X130" si="122">$D130*J130</f>
        <v>0</v>
      </c>
      <c r="Y130">
        <f t="shared" ref="Y130" si="123">$D130*K130</f>
        <v>0</v>
      </c>
      <c r="Z130">
        <f t="shared" ref="Z130" si="124">$D130*L130</f>
        <v>0</v>
      </c>
      <c r="AA130">
        <f t="shared" ref="AA130" si="125">$D130*M130</f>
        <v>0</v>
      </c>
      <c r="AB130">
        <f t="shared" ref="AB130" si="126">$D130*N130</f>
        <v>0</v>
      </c>
      <c r="AC130" t="e">
        <f t="shared" ref="AC130" si="127">$D130*O130</f>
        <v>#DIV/0!</v>
      </c>
      <c r="AD130" t="e">
        <f t="shared" ref="AD130" si="128">$D130*P130</f>
        <v>#DIV/0!</v>
      </c>
    </row>
    <row r="131" spans="1:30" ht="21.75" thickTop="1" x14ac:dyDescent="0.35">
      <c r="A131" s="222"/>
      <c r="B131" s="223"/>
      <c r="C131" s="223"/>
      <c r="D131" s="256"/>
      <c r="E131" s="257"/>
      <c r="F131" s="257"/>
      <c r="G131" s="257"/>
      <c r="H131" s="258"/>
      <c r="I131" s="257"/>
      <c r="J131" s="257"/>
      <c r="K131" s="257"/>
      <c r="L131" s="257"/>
      <c r="M131" s="257"/>
      <c r="N131" s="257"/>
      <c r="O131" s="259"/>
      <c r="P131" s="260"/>
    </row>
    <row r="132" spans="1:30" ht="21" x14ac:dyDescent="0.35">
      <c r="A132" s="224" t="s">
        <v>100</v>
      </c>
      <c r="B132" s="221"/>
      <c r="C132" s="226"/>
      <c r="D132" s="261"/>
      <c r="E132" s="262"/>
      <c r="F132" s="263"/>
      <c r="G132" s="263"/>
      <c r="H132" s="263"/>
      <c r="I132" s="263"/>
      <c r="J132" s="263"/>
      <c r="K132" s="263"/>
      <c r="L132" s="263"/>
      <c r="M132" s="264"/>
      <c r="N132" s="264"/>
      <c r="O132" s="265"/>
      <c r="P132" s="266"/>
    </row>
    <row r="133" spans="1:30" ht="21.75" thickBot="1" x14ac:dyDescent="0.4">
      <c r="A133" s="225"/>
      <c r="B133" s="231" t="s">
        <v>409</v>
      </c>
      <c r="C133" s="270">
        <f>(SUM(E133:N133))/10</f>
        <v>0</v>
      </c>
      <c r="D133" s="229"/>
      <c r="E133" s="268">
        <f>S133</f>
        <v>0</v>
      </c>
      <c r="F133" s="268">
        <f t="shared" ref="F133" si="129">T133</f>
        <v>0</v>
      </c>
      <c r="G133" s="268">
        <f t="shared" ref="G133" si="130">U133</f>
        <v>0</v>
      </c>
      <c r="H133" s="268">
        <f t="shared" ref="H133" si="131">V133</f>
        <v>0</v>
      </c>
      <c r="I133" s="268">
        <f t="shared" ref="I133" si="132">W133</f>
        <v>0</v>
      </c>
      <c r="J133" s="268">
        <f t="shared" ref="J133" si="133">X133</f>
        <v>0</v>
      </c>
      <c r="K133" s="268">
        <f t="shared" ref="K133" si="134">Y133</f>
        <v>0</v>
      </c>
      <c r="L133" s="268">
        <f t="shared" ref="L133" si="135">Z133</f>
        <v>0</v>
      </c>
      <c r="M133" s="268">
        <f t="shared" ref="M133" si="136">AA133</f>
        <v>0</v>
      </c>
      <c r="N133" s="268">
        <f t="shared" ref="N133" si="137">AB133</f>
        <v>0</v>
      </c>
      <c r="O133" s="268" t="e">
        <f t="shared" ref="O133" si="138">AC133</f>
        <v>#DIV/0!</v>
      </c>
      <c r="P133" s="269" t="e">
        <f>SUM(P107:P130)</f>
        <v>#DIV/0!</v>
      </c>
      <c r="S133">
        <f t="shared" ref="S133:AD133" si="139">SUM(S107:S131)</f>
        <v>0</v>
      </c>
      <c r="T133">
        <f t="shared" si="139"/>
        <v>0</v>
      </c>
      <c r="U133">
        <f t="shared" si="139"/>
        <v>0</v>
      </c>
      <c r="V133">
        <f t="shared" si="139"/>
        <v>0</v>
      </c>
      <c r="W133">
        <f t="shared" si="139"/>
        <v>0</v>
      </c>
      <c r="X133">
        <f t="shared" si="139"/>
        <v>0</v>
      </c>
      <c r="Y133">
        <f t="shared" si="139"/>
        <v>0</v>
      </c>
      <c r="Z133">
        <f t="shared" si="139"/>
        <v>0</v>
      </c>
      <c r="AA133">
        <f t="shared" si="139"/>
        <v>0</v>
      </c>
      <c r="AB133">
        <f t="shared" si="139"/>
        <v>0</v>
      </c>
      <c r="AC133" t="e">
        <f t="shared" si="139"/>
        <v>#DIV/0!</v>
      </c>
      <c r="AD133" t="e">
        <f t="shared" si="139"/>
        <v>#DIV/0!</v>
      </c>
    </row>
    <row r="134" spans="1:30" ht="15.75" thickTop="1" x14ac:dyDescent="0.25"/>
    <row r="136" spans="1:30" ht="15.75" thickBot="1" x14ac:dyDescent="0.3"/>
    <row r="137" spans="1:30" ht="58.5" customHeight="1" thickTop="1" thickBot="1" x14ac:dyDescent="0.55000000000000004">
      <c r="A137" s="452"/>
      <c r="B137" s="453"/>
      <c r="C137" s="453"/>
      <c r="D137" s="453"/>
      <c r="E137" s="453"/>
      <c r="F137" s="454" t="s">
        <v>461</v>
      </c>
      <c r="G137" s="453"/>
      <c r="H137" s="453"/>
      <c r="I137" s="453"/>
      <c r="J137" s="453"/>
      <c r="K137" s="453"/>
      <c r="L137" s="453"/>
      <c r="M137" s="453"/>
      <c r="N137" s="453"/>
      <c r="O137" s="453"/>
      <c r="P137" s="455"/>
    </row>
    <row r="138" spans="1:30" ht="33.75" customHeight="1" thickBot="1" x14ac:dyDescent="0.3">
      <c r="A138" s="119"/>
      <c r="B138" s="117"/>
      <c r="C138" s="117"/>
      <c r="D138" s="218"/>
      <c r="E138" s="102" t="s">
        <v>222</v>
      </c>
      <c r="F138" s="98"/>
      <c r="G138" s="98"/>
      <c r="H138" s="98"/>
      <c r="I138" s="98"/>
      <c r="J138" s="98"/>
      <c r="K138" s="98"/>
      <c r="L138" s="98"/>
      <c r="M138" s="98"/>
      <c r="N138" s="98"/>
      <c r="O138" s="105"/>
      <c r="P138" s="106"/>
    </row>
    <row r="139" spans="1:30" ht="52.5" customHeight="1" thickBot="1" x14ac:dyDescent="0.35">
      <c r="A139" s="129" t="s">
        <v>229</v>
      </c>
      <c r="B139" s="118" t="s">
        <v>152</v>
      </c>
      <c r="C139" s="118" t="s">
        <v>99</v>
      </c>
      <c r="D139" s="219" t="s">
        <v>225</v>
      </c>
      <c r="E139" s="120">
        <v>2018</v>
      </c>
      <c r="F139" s="120">
        <v>2019</v>
      </c>
      <c r="G139" s="120">
        <v>2020</v>
      </c>
      <c r="H139" s="120">
        <v>2021</v>
      </c>
      <c r="I139" s="120">
        <v>2022</v>
      </c>
      <c r="J139" s="120">
        <v>2023</v>
      </c>
      <c r="K139" s="120">
        <v>2024</v>
      </c>
      <c r="L139" s="120">
        <v>2025</v>
      </c>
      <c r="M139" s="120">
        <v>2026</v>
      </c>
      <c r="N139" s="120">
        <v>2027</v>
      </c>
      <c r="O139" s="121" t="s">
        <v>223</v>
      </c>
      <c r="P139" s="122" t="s">
        <v>224</v>
      </c>
      <c r="S139" s="120">
        <v>2013</v>
      </c>
      <c r="T139" s="120">
        <v>2014</v>
      </c>
      <c r="U139" s="120">
        <v>2015</v>
      </c>
      <c r="V139" s="120">
        <v>2016</v>
      </c>
      <c r="W139" s="120">
        <v>2017</v>
      </c>
      <c r="X139" s="120">
        <v>2018</v>
      </c>
      <c r="Y139" s="120">
        <v>2019</v>
      </c>
      <c r="Z139" s="120">
        <v>2020</v>
      </c>
      <c r="AA139" s="120">
        <v>2021</v>
      </c>
      <c r="AB139" s="120">
        <v>2022</v>
      </c>
      <c r="AC139" s="121" t="s">
        <v>223</v>
      </c>
      <c r="AD139" s="122" t="s">
        <v>224</v>
      </c>
    </row>
    <row r="140" spans="1:30" s="124" customFormat="1" ht="18" x14ac:dyDescent="0.25">
      <c r="A140" s="193"/>
      <c r="B140" s="125"/>
      <c r="C140" s="125"/>
      <c r="D140" s="208"/>
      <c r="E140" s="209"/>
      <c r="F140" s="209"/>
      <c r="G140" s="209"/>
      <c r="H140" s="209"/>
      <c r="I140" s="209"/>
      <c r="J140" s="209"/>
      <c r="K140" s="209"/>
      <c r="L140" s="209"/>
      <c r="M140" s="209"/>
      <c r="N140" s="209"/>
      <c r="O140" s="209"/>
      <c r="P140" s="212"/>
    </row>
    <row r="141" spans="1:30" ht="33" customHeight="1" x14ac:dyDescent="0.35">
      <c r="A141" s="246" t="s">
        <v>337</v>
      </c>
      <c r="B141" s="238" t="s">
        <v>338</v>
      </c>
      <c r="C141" s="243" t="s">
        <v>339</v>
      </c>
      <c r="D141" s="249">
        <v>1</v>
      </c>
      <c r="E141" s="250"/>
      <c r="F141" s="250"/>
      <c r="G141" s="250"/>
      <c r="H141" s="250"/>
      <c r="I141" s="250"/>
      <c r="J141" s="250"/>
      <c r="K141" s="250"/>
      <c r="L141" s="250"/>
      <c r="M141" s="250"/>
      <c r="N141" s="250"/>
      <c r="O141" s="250" t="e">
        <f t="shared" ref="O141:O164" si="140">AVERAGE(E141:N141)</f>
        <v>#DIV/0!</v>
      </c>
      <c r="P141" s="251" t="e">
        <f t="shared" ref="P141:P164" si="141">O141*D141</f>
        <v>#DIV/0!</v>
      </c>
      <c r="S141">
        <f>$D141*E141</f>
        <v>0</v>
      </c>
      <c r="T141">
        <f t="shared" ref="T141:T142" si="142">$D141*F141</f>
        <v>0</v>
      </c>
      <c r="U141">
        <f t="shared" ref="U141:U142" si="143">$D141*G141</f>
        <v>0</v>
      </c>
      <c r="V141">
        <f t="shared" ref="V141:V142" si="144">$D141*H141</f>
        <v>0</v>
      </c>
      <c r="W141">
        <f t="shared" ref="W141:W142" si="145">$D141*I141</f>
        <v>0</v>
      </c>
      <c r="X141">
        <f t="shared" ref="X141:X142" si="146">$D141*J141</f>
        <v>0</v>
      </c>
      <c r="Y141">
        <f t="shared" ref="Y141:Y142" si="147">$D141*K141</f>
        <v>0</v>
      </c>
      <c r="Z141">
        <f t="shared" ref="Z141:Z142" si="148">$D141*L141</f>
        <v>0</v>
      </c>
      <c r="AA141">
        <f t="shared" ref="AA141:AA142" si="149">$D141*M141</f>
        <v>0</v>
      </c>
      <c r="AB141">
        <f t="shared" ref="AB141:AB142" si="150">$D141*N141</f>
        <v>0</v>
      </c>
      <c r="AC141" t="e">
        <f t="shared" ref="AC141:AC142" si="151">$D141*O141</f>
        <v>#DIV/0!</v>
      </c>
      <c r="AD141" t="e">
        <f t="shared" ref="AD141:AD142" si="152">$D141*P141</f>
        <v>#DIV/0!</v>
      </c>
    </row>
    <row r="142" spans="1:30" ht="33" customHeight="1" x14ac:dyDescent="0.35">
      <c r="A142" s="247" t="s">
        <v>340</v>
      </c>
      <c r="B142" s="239" t="s">
        <v>341</v>
      </c>
      <c r="C142" s="244" t="s">
        <v>342</v>
      </c>
      <c r="D142" s="252">
        <v>20</v>
      </c>
      <c r="E142" s="253"/>
      <c r="F142" s="253"/>
      <c r="G142" s="253"/>
      <c r="H142" s="253"/>
      <c r="I142" s="253"/>
      <c r="J142" s="253"/>
      <c r="K142" s="253"/>
      <c r="L142" s="253"/>
      <c r="M142" s="253"/>
      <c r="N142" s="253"/>
      <c r="O142" s="253" t="e">
        <f t="shared" si="140"/>
        <v>#DIV/0!</v>
      </c>
      <c r="P142" s="251" t="e">
        <f t="shared" si="141"/>
        <v>#DIV/0!</v>
      </c>
      <c r="S142">
        <f>$D142*E142</f>
        <v>0</v>
      </c>
      <c r="T142">
        <f t="shared" si="142"/>
        <v>0</v>
      </c>
      <c r="U142">
        <f t="shared" si="143"/>
        <v>0</v>
      </c>
      <c r="V142">
        <f t="shared" si="144"/>
        <v>0</v>
      </c>
      <c r="W142">
        <f t="shared" si="145"/>
        <v>0</v>
      </c>
      <c r="X142">
        <f t="shared" si="146"/>
        <v>0</v>
      </c>
      <c r="Y142">
        <f t="shared" si="147"/>
        <v>0</v>
      </c>
      <c r="Z142">
        <f t="shared" si="148"/>
        <v>0</v>
      </c>
      <c r="AA142">
        <f t="shared" si="149"/>
        <v>0</v>
      </c>
      <c r="AB142">
        <f t="shared" si="150"/>
        <v>0</v>
      </c>
      <c r="AC142" t="e">
        <f t="shared" si="151"/>
        <v>#DIV/0!</v>
      </c>
      <c r="AD142" t="e">
        <f t="shared" si="152"/>
        <v>#DIV/0!</v>
      </c>
    </row>
    <row r="143" spans="1:30" ht="33" customHeight="1" x14ac:dyDescent="0.35">
      <c r="A143" s="246" t="s">
        <v>343</v>
      </c>
      <c r="B143" s="239" t="s">
        <v>344</v>
      </c>
      <c r="C143" s="244" t="s">
        <v>345</v>
      </c>
      <c r="D143" s="249">
        <v>4</v>
      </c>
      <c r="E143" s="250"/>
      <c r="F143" s="250"/>
      <c r="G143" s="250"/>
      <c r="H143" s="250"/>
      <c r="I143" s="250"/>
      <c r="J143" s="250"/>
      <c r="K143" s="250"/>
      <c r="L143" s="250"/>
      <c r="M143" s="250"/>
      <c r="N143" s="250"/>
      <c r="O143" s="250" t="e">
        <f t="shared" si="140"/>
        <v>#DIV/0!</v>
      </c>
      <c r="P143" s="251" t="e">
        <f t="shared" si="141"/>
        <v>#DIV/0!</v>
      </c>
      <c r="S143">
        <f t="shared" ref="S143:AD164" si="153">$D143*E143</f>
        <v>0</v>
      </c>
      <c r="T143">
        <f t="shared" si="153"/>
        <v>0</v>
      </c>
      <c r="U143">
        <f t="shared" si="153"/>
        <v>0</v>
      </c>
      <c r="V143">
        <f t="shared" si="153"/>
        <v>0</v>
      </c>
      <c r="W143">
        <f t="shared" si="153"/>
        <v>0</v>
      </c>
      <c r="X143">
        <f t="shared" si="153"/>
        <v>0</v>
      </c>
      <c r="Y143">
        <f t="shared" si="153"/>
        <v>0</v>
      </c>
      <c r="Z143">
        <f t="shared" si="153"/>
        <v>0</v>
      </c>
      <c r="AA143">
        <f t="shared" si="153"/>
        <v>0</v>
      </c>
      <c r="AB143">
        <f t="shared" si="153"/>
        <v>0</v>
      </c>
      <c r="AC143" t="e">
        <f t="shared" si="153"/>
        <v>#DIV/0!</v>
      </c>
      <c r="AD143" t="e">
        <f t="shared" si="153"/>
        <v>#DIV/0!</v>
      </c>
    </row>
    <row r="144" spans="1:30" ht="33" customHeight="1" x14ac:dyDescent="0.35">
      <c r="A144" s="247" t="s">
        <v>346</v>
      </c>
      <c r="B144" s="239" t="s">
        <v>347</v>
      </c>
      <c r="C144" s="244" t="s">
        <v>348</v>
      </c>
      <c r="D144" s="249">
        <v>8</v>
      </c>
      <c r="E144" s="250"/>
      <c r="F144" s="250"/>
      <c r="G144" s="250"/>
      <c r="H144" s="250"/>
      <c r="I144" s="250"/>
      <c r="J144" s="250"/>
      <c r="K144" s="250"/>
      <c r="L144" s="250"/>
      <c r="M144" s="250"/>
      <c r="N144" s="250"/>
      <c r="O144" s="250" t="e">
        <f t="shared" si="140"/>
        <v>#DIV/0!</v>
      </c>
      <c r="P144" s="251" t="e">
        <f t="shared" si="141"/>
        <v>#DIV/0!</v>
      </c>
      <c r="S144">
        <f t="shared" si="153"/>
        <v>0</v>
      </c>
      <c r="T144">
        <f t="shared" si="153"/>
        <v>0</v>
      </c>
      <c r="U144">
        <f t="shared" si="153"/>
        <v>0</v>
      </c>
      <c r="V144">
        <f t="shared" si="153"/>
        <v>0</v>
      </c>
      <c r="W144">
        <f t="shared" si="153"/>
        <v>0</v>
      </c>
      <c r="X144">
        <f t="shared" si="153"/>
        <v>0</v>
      </c>
      <c r="Y144">
        <f t="shared" si="153"/>
        <v>0</v>
      </c>
      <c r="Z144">
        <f t="shared" si="153"/>
        <v>0</v>
      </c>
      <c r="AA144">
        <f t="shared" si="153"/>
        <v>0</v>
      </c>
      <c r="AB144">
        <f t="shared" si="153"/>
        <v>0</v>
      </c>
      <c r="AC144" t="e">
        <f t="shared" si="153"/>
        <v>#DIV/0!</v>
      </c>
      <c r="AD144" t="e">
        <f t="shared" si="153"/>
        <v>#DIV/0!</v>
      </c>
    </row>
    <row r="145" spans="1:30" ht="33" customHeight="1" x14ac:dyDescent="0.35">
      <c r="A145" s="246" t="s">
        <v>349</v>
      </c>
      <c r="B145" s="239" t="s">
        <v>350</v>
      </c>
      <c r="C145" s="244" t="s">
        <v>351</v>
      </c>
      <c r="D145" s="252">
        <v>24</v>
      </c>
      <c r="E145" s="253"/>
      <c r="F145" s="253"/>
      <c r="G145" s="253"/>
      <c r="H145" s="253"/>
      <c r="I145" s="253"/>
      <c r="J145" s="253"/>
      <c r="K145" s="253"/>
      <c r="L145" s="253"/>
      <c r="M145" s="253"/>
      <c r="N145" s="253"/>
      <c r="O145" s="253" t="e">
        <f t="shared" si="140"/>
        <v>#DIV/0!</v>
      </c>
      <c r="P145" s="251" t="e">
        <f t="shared" si="141"/>
        <v>#DIV/0!</v>
      </c>
      <c r="S145">
        <f t="shared" si="153"/>
        <v>0</v>
      </c>
      <c r="T145">
        <f t="shared" si="153"/>
        <v>0</v>
      </c>
      <c r="U145">
        <f t="shared" si="153"/>
        <v>0</v>
      </c>
      <c r="V145">
        <f t="shared" si="153"/>
        <v>0</v>
      </c>
      <c r="W145">
        <f t="shared" si="153"/>
        <v>0</v>
      </c>
      <c r="X145">
        <f t="shared" si="153"/>
        <v>0</v>
      </c>
      <c r="Y145">
        <f t="shared" si="153"/>
        <v>0</v>
      </c>
      <c r="Z145">
        <f t="shared" si="153"/>
        <v>0</v>
      </c>
      <c r="AA145">
        <f t="shared" si="153"/>
        <v>0</v>
      </c>
      <c r="AB145">
        <f t="shared" si="153"/>
        <v>0</v>
      </c>
      <c r="AC145" t="e">
        <f t="shared" si="153"/>
        <v>#DIV/0!</v>
      </c>
      <c r="AD145" t="e">
        <f t="shared" si="153"/>
        <v>#DIV/0!</v>
      </c>
    </row>
    <row r="146" spans="1:30" ht="33" customHeight="1" x14ac:dyDescent="0.35">
      <c r="A146" s="247" t="s">
        <v>352</v>
      </c>
      <c r="B146" s="239" t="s">
        <v>353</v>
      </c>
      <c r="C146" s="244" t="s">
        <v>354</v>
      </c>
      <c r="D146" s="249">
        <v>80</v>
      </c>
      <c r="E146" s="250"/>
      <c r="F146" s="250"/>
      <c r="G146" s="250"/>
      <c r="H146" s="250"/>
      <c r="I146" s="250"/>
      <c r="J146" s="250"/>
      <c r="K146" s="250"/>
      <c r="L146" s="250"/>
      <c r="M146" s="250"/>
      <c r="N146" s="250"/>
      <c r="O146" s="250" t="e">
        <f t="shared" si="140"/>
        <v>#DIV/0!</v>
      </c>
      <c r="P146" s="251" t="e">
        <f t="shared" si="141"/>
        <v>#DIV/0!</v>
      </c>
      <c r="S146">
        <f t="shared" si="153"/>
        <v>0</v>
      </c>
      <c r="T146">
        <f t="shared" si="153"/>
        <v>0</v>
      </c>
      <c r="U146">
        <f t="shared" si="153"/>
        <v>0</v>
      </c>
      <c r="V146">
        <f t="shared" si="153"/>
        <v>0</v>
      </c>
      <c r="W146">
        <f t="shared" si="153"/>
        <v>0</v>
      </c>
      <c r="X146">
        <f t="shared" si="153"/>
        <v>0</v>
      </c>
      <c r="Y146">
        <f t="shared" si="153"/>
        <v>0</v>
      </c>
      <c r="Z146">
        <f t="shared" si="153"/>
        <v>0</v>
      </c>
      <c r="AA146">
        <f t="shared" si="153"/>
        <v>0</v>
      </c>
      <c r="AB146">
        <f t="shared" si="153"/>
        <v>0</v>
      </c>
      <c r="AC146" t="e">
        <f t="shared" si="153"/>
        <v>#DIV/0!</v>
      </c>
      <c r="AD146" t="e">
        <f t="shared" si="153"/>
        <v>#DIV/0!</v>
      </c>
    </row>
    <row r="147" spans="1:30" ht="33" customHeight="1" x14ac:dyDescent="0.35">
      <c r="A147" s="246" t="s">
        <v>355</v>
      </c>
      <c r="B147" s="239" t="s">
        <v>356</v>
      </c>
      <c r="C147" s="244" t="s">
        <v>357</v>
      </c>
      <c r="D147" s="249">
        <v>40</v>
      </c>
      <c r="E147" s="250"/>
      <c r="F147" s="250"/>
      <c r="G147" s="250"/>
      <c r="H147" s="250"/>
      <c r="I147" s="250"/>
      <c r="J147" s="250"/>
      <c r="K147" s="250"/>
      <c r="L147" s="250"/>
      <c r="M147" s="250"/>
      <c r="N147" s="250"/>
      <c r="O147" s="250" t="e">
        <f t="shared" si="140"/>
        <v>#DIV/0!</v>
      </c>
      <c r="P147" s="251" t="e">
        <f t="shared" si="141"/>
        <v>#DIV/0!</v>
      </c>
      <c r="S147">
        <f t="shared" si="153"/>
        <v>0</v>
      </c>
      <c r="T147">
        <f t="shared" si="153"/>
        <v>0</v>
      </c>
      <c r="U147">
        <f t="shared" si="153"/>
        <v>0</v>
      </c>
      <c r="V147">
        <f t="shared" si="153"/>
        <v>0</v>
      </c>
      <c r="W147">
        <f t="shared" si="153"/>
        <v>0</v>
      </c>
      <c r="X147">
        <f t="shared" si="153"/>
        <v>0</v>
      </c>
      <c r="Y147">
        <f t="shared" si="153"/>
        <v>0</v>
      </c>
      <c r="Z147">
        <f t="shared" si="153"/>
        <v>0</v>
      </c>
      <c r="AA147">
        <f t="shared" si="153"/>
        <v>0</v>
      </c>
      <c r="AB147">
        <f t="shared" si="153"/>
        <v>0</v>
      </c>
      <c r="AC147" t="e">
        <f t="shared" si="153"/>
        <v>#DIV/0!</v>
      </c>
      <c r="AD147" t="e">
        <f t="shared" si="153"/>
        <v>#DIV/0!</v>
      </c>
    </row>
    <row r="148" spans="1:30" ht="33" customHeight="1" x14ac:dyDescent="0.35">
      <c r="A148" s="247" t="s">
        <v>358</v>
      </c>
      <c r="B148" s="239" t="s">
        <v>359</v>
      </c>
      <c r="C148" s="244" t="s">
        <v>360</v>
      </c>
      <c r="D148" s="249">
        <v>8</v>
      </c>
      <c r="E148" s="250"/>
      <c r="F148" s="250"/>
      <c r="G148" s="250"/>
      <c r="H148" s="250"/>
      <c r="I148" s="250"/>
      <c r="J148" s="250"/>
      <c r="K148" s="250"/>
      <c r="L148" s="250"/>
      <c r="M148" s="250"/>
      <c r="N148" s="250"/>
      <c r="O148" s="250" t="e">
        <f t="shared" si="140"/>
        <v>#DIV/0!</v>
      </c>
      <c r="P148" s="251" t="e">
        <f t="shared" si="141"/>
        <v>#DIV/0!</v>
      </c>
      <c r="S148">
        <f t="shared" si="153"/>
        <v>0</v>
      </c>
      <c r="T148">
        <f t="shared" si="153"/>
        <v>0</v>
      </c>
      <c r="U148">
        <f t="shared" si="153"/>
        <v>0</v>
      </c>
      <c r="V148">
        <f t="shared" si="153"/>
        <v>0</v>
      </c>
      <c r="W148">
        <f t="shared" si="153"/>
        <v>0</v>
      </c>
      <c r="X148">
        <f t="shared" si="153"/>
        <v>0</v>
      </c>
      <c r="Y148">
        <f t="shared" si="153"/>
        <v>0</v>
      </c>
      <c r="Z148">
        <f t="shared" si="153"/>
        <v>0</v>
      </c>
      <c r="AA148">
        <f t="shared" si="153"/>
        <v>0</v>
      </c>
      <c r="AB148">
        <f t="shared" si="153"/>
        <v>0</v>
      </c>
      <c r="AC148" t="e">
        <f t="shared" si="153"/>
        <v>#DIV/0!</v>
      </c>
      <c r="AD148" t="e">
        <f t="shared" si="153"/>
        <v>#DIV/0!</v>
      </c>
    </row>
    <row r="149" spans="1:30" ht="33" customHeight="1" x14ac:dyDescent="0.35">
      <c r="A149" s="246" t="s">
        <v>361</v>
      </c>
      <c r="B149" s="239" t="s">
        <v>362</v>
      </c>
      <c r="C149" s="244" t="s">
        <v>363</v>
      </c>
      <c r="D149" s="249">
        <v>2</v>
      </c>
      <c r="E149" s="250"/>
      <c r="F149" s="250"/>
      <c r="G149" s="250"/>
      <c r="H149" s="250"/>
      <c r="I149" s="250"/>
      <c r="J149" s="250"/>
      <c r="K149" s="250"/>
      <c r="L149" s="250"/>
      <c r="M149" s="250"/>
      <c r="N149" s="250"/>
      <c r="O149" s="250" t="e">
        <f t="shared" si="140"/>
        <v>#DIV/0!</v>
      </c>
      <c r="P149" s="251" t="e">
        <f t="shared" si="141"/>
        <v>#DIV/0!</v>
      </c>
      <c r="S149">
        <f t="shared" si="153"/>
        <v>0</v>
      </c>
      <c r="T149">
        <f t="shared" si="153"/>
        <v>0</v>
      </c>
      <c r="U149">
        <f t="shared" si="153"/>
        <v>0</v>
      </c>
      <c r="V149">
        <f t="shared" si="153"/>
        <v>0</v>
      </c>
      <c r="W149">
        <f t="shared" si="153"/>
        <v>0</v>
      </c>
      <c r="X149">
        <f t="shared" si="153"/>
        <v>0</v>
      </c>
      <c r="Y149">
        <f t="shared" si="153"/>
        <v>0</v>
      </c>
      <c r="Z149">
        <f t="shared" si="153"/>
        <v>0</v>
      </c>
      <c r="AA149">
        <f t="shared" si="153"/>
        <v>0</v>
      </c>
      <c r="AB149">
        <f t="shared" si="153"/>
        <v>0</v>
      </c>
      <c r="AC149" t="e">
        <f t="shared" si="153"/>
        <v>#DIV/0!</v>
      </c>
      <c r="AD149" t="e">
        <f t="shared" si="153"/>
        <v>#DIV/0!</v>
      </c>
    </row>
    <row r="150" spans="1:30" ht="33" customHeight="1" x14ac:dyDescent="0.35">
      <c r="A150" s="247" t="s">
        <v>364</v>
      </c>
      <c r="B150" s="239" t="s">
        <v>365</v>
      </c>
      <c r="C150" s="244" t="s">
        <v>366</v>
      </c>
      <c r="D150" s="249">
        <v>16</v>
      </c>
      <c r="E150" s="250"/>
      <c r="F150" s="250"/>
      <c r="G150" s="250"/>
      <c r="H150" s="250"/>
      <c r="I150" s="250"/>
      <c r="J150" s="250"/>
      <c r="K150" s="250"/>
      <c r="L150" s="250"/>
      <c r="M150" s="250"/>
      <c r="N150" s="250"/>
      <c r="O150" s="250" t="e">
        <f t="shared" si="140"/>
        <v>#DIV/0!</v>
      </c>
      <c r="P150" s="251" t="e">
        <f t="shared" si="141"/>
        <v>#DIV/0!</v>
      </c>
      <c r="S150">
        <f t="shared" si="153"/>
        <v>0</v>
      </c>
      <c r="T150">
        <f t="shared" si="153"/>
        <v>0</v>
      </c>
      <c r="U150">
        <f t="shared" si="153"/>
        <v>0</v>
      </c>
      <c r="V150">
        <f t="shared" si="153"/>
        <v>0</v>
      </c>
      <c r="W150">
        <f t="shared" si="153"/>
        <v>0</v>
      </c>
      <c r="X150">
        <f t="shared" si="153"/>
        <v>0</v>
      </c>
      <c r="Y150">
        <f t="shared" si="153"/>
        <v>0</v>
      </c>
      <c r="Z150">
        <f t="shared" si="153"/>
        <v>0</v>
      </c>
      <c r="AA150">
        <f t="shared" si="153"/>
        <v>0</v>
      </c>
      <c r="AB150">
        <f t="shared" si="153"/>
        <v>0</v>
      </c>
      <c r="AC150" t="e">
        <f t="shared" si="153"/>
        <v>#DIV/0!</v>
      </c>
      <c r="AD150" t="e">
        <f t="shared" si="153"/>
        <v>#DIV/0!</v>
      </c>
    </row>
    <row r="151" spans="1:30" ht="33" customHeight="1" x14ac:dyDescent="0.35">
      <c r="A151" s="246" t="s">
        <v>367</v>
      </c>
      <c r="B151" s="239" t="s">
        <v>368</v>
      </c>
      <c r="C151" s="244" t="s">
        <v>369</v>
      </c>
      <c r="D151" s="252">
        <v>16</v>
      </c>
      <c r="E151" s="253"/>
      <c r="F151" s="253"/>
      <c r="G151" s="253"/>
      <c r="H151" s="253"/>
      <c r="I151" s="253"/>
      <c r="J151" s="253"/>
      <c r="K151" s="253"/>
      <c r="L151" s="253"/>
      <c r="M151" s="253"/>
      <c r="N151" s="253"/>
      <c r="O151" s="253" t="e">
        <f t="shared" si="140"/>
        <v>#DIV/0!</v>
      </c>
      <c r="P151" s="251" t="e">
        <f t="shared" si="141"/>
        <v>#DIV/0!</v>
      </c>
      <c r="S151">
        <f t="shared" si="153"/>
        <v>0</v>
      </c>
      <c r="T151">
        <f t="shared" si="153"/>
        <v>0</v>
      </c>
      <c r="U151">
        <f t="shared" si="153"/>
        <v>0</v>
      </c>
      <c r="V151">
        <f t="shared" si="153"/>
        <v>0</v>
      </c>
      <c r="W151">
        <f t="shared" si="153"/>
        <v>0</v>
      </c>
      <c r="X151">
        <f t="shared" si="153"/>
        <v>0</v>
      </c>
      <c r="Y151">
        <f t="shared" si="153"/>
        <v>0</v>
      </c>
      <c r="Z151">
        <f t="shared" si="153"/>
        <v>0</v>
      </c>
      <c r="AA151">
        <f t="shared" si="153"/>
        <v>0</v>
      </c>
      <c r="AB151">
        <f t="shared" si="153"/>
        <v>0</v>
      </c>
      <c r="AC151" t="e">
        <f t="shared" si="153"/>
        <v>#DIV/0!</v>
      </c>
      <c r="AD151" t="e">
        <f t="shared" si="153"/>
        <v>#DIV/0!</v>
      </c>
    </row>
    <row r="152" spans="1:30" ht="33" customHeight="1" x14ac:dyDescent="0.35">
      <c r="A152" s="247" t="s">
        <v>370</v>
      </c>
      <c r="B152" s="239" t="s">
        <v>371</v>
      </c>
      <c r="C152" s="244" t="s">
        <v>372</v>
      </c>
      <c r="D152" s="249">
        <v>8</v>
      </c>
      <c r="E152" s="250"/>
      <c r="F152" s="250"/>
      <c r="G152" s="250"/>
      <c r="H152" s="250"/>
      <c r="I152" s="250"/>
      <c r="J152" s="250"/>
      <c r="K152" s="250"/>
      <c r="L152" s="250"/>
      <c r="M152" s="250"/>
      <c r="N152" s="250"/>
      <c r="O152" s="250" t="e">
        <f t="shared" si="140"/>
        <v>#DIV/0!</v>
      </c>
      <c r="P152" s="251" t="e">
        <f t="shared" si="141"/>
        <v>#DIV/0!</v>
      </c>
      <c r="S152">
        <f t="shared" si="153"/>
        <v>0</v>
      </c>
      <c r="T152">
        <f t="shared" si="153"/>
        <v>0</v>
      </c>
      <c r="U152">
        <f t="shared" si="153"/>
        <v>0</v>
      </c>
      <c r="V152">
        <f t="shared" si="153"/>
        <v>0</v>
      </c>
      <c r="W152">
        <f t="shared" si="153"/>
        <v>0</v>
      </c>
      <c r="X152">
        <f t="shared" si="153"/>
        <v>0</v>
      </c>
      <c r="Y152">
        <f t="shared" si="153"/>
        <v>0</v>
      </c>
      <c r="Z152">
        <f t="shared" si="153"/>
        <v>0</v>
      </c>
      <c r="AA152">
        <f t="shared" si="153"/>
        <v>0</v>
      </c>
      <c r="AB152">
        <f t="shared" si="153"/>
        <v>0</v>
      </c>
      <c r="AC152" t="e">
        <f t="shared" si="153"/>
        <v>#DIV/0!</v>
      </c>
      <c r="AD152" t="e">
        <f t="shared" si="153"/>
        <v>#DIV/0!</v>
      </c>
    </row>
    <row r="153" spans="1:30" ht="33" customHeight="1" x14ac:dyDescent="0.35">
      <c r="A153" s="246" t="s">
        <v>373</v>
      </c>
      <c r="B153" s="239" t="s">
        <v>374</v>
      </c>
      <c r="C153" s="244" t="s">
        <v>375</v>
      </c>
      <c r="D153" s="249">
        <v>2</v>
      </c>
      <c r="E153" s="250"/>
      <c r="F153" s="250"/>
      <c r="G153" s="250"/>
      <c r="H153" s="250"/>
      <c r="I153" s="250"/>
      <c r="J153" s="250"/>
      <c r="K153" s="250"/>
      <c r="L153" s="250"/>
      <c r="M153" s="250"/>
      <c r="N153" s="250"/>
      <c r="O153" s="250" t="e">
        <f t="shared" si="140"/>
        <v>#DIV/0!</v>
      </c>
      <c r="P153" s="251" t="e">
        <f t="shared" si="141"/>
        <v>#DIV/0!</v>
      </c>
      <c r="S153">
        <f t="shared" si="153"/>
        <v>0</v>
      </c>
      <c r="T153">
        <f t="shared" si="153"/>
        <v>0</v>
      </c>
      <c r="U153">
        <f t="shared" si="153"/>
        <v>0</v>
      </c>
      <c r="V153">
        <f t="shared" si="153"/>
        <v>0</v>
      </c>
      <c r="W153">
        <f t="shared" si="153"/>
        <v>0</v>
      </c>
      <c r="X153">
        <f t="shared" si="153"/>
        <v>0</v>
      </c>
      <c r="Y153">
        <f t="shared" si="153"/>
        <v>0</v>
      </c>
      <c r="Z153">
        <f t="shared" si="153"/>
        <v>0</v>
      </c>
      <c r="AA153">
        <f t="shared" si="153"/>
        <v>0</v>
      </c>
      <c r="AB153">
        <f t="shared" si="153"/>
        <v>0</v>
      </c>
      <c r="AC153" t="e">
        <f t="shared" si="153"/>
        <v>#DIV/0!</v>
      </c>
      <c r="AD153" t="e">
        <f t="shared" si="153"/>
        <v>#DIV/0!</v>
      </c>
    </row>
    <row r="154" spans="1:30" ht="33" customHeight="1" x14ac:dyDescent="0.35">
      <c r="A154" s="247" t="s">
        <v>376</v>
      </c>
      <c r="B154" s="239" t="s">
        <v>377</v>
      </c>
      <c r="C154" s="244" t="s">
        <v>378</v>
      </c>
      <c r="D154" s="252">
        <v>8</v>
      </c>
      <c r="E154" s="253"/>
      <c r="F154" s="253"/>
      <c r="G154" s="253"/>
      <c r="H154" s="253"/>
      <c r="I154" s="253"/>
      <c r="J154" s="253"/>
      <c r="K154" s="253"/>
      <c r="L154" s="253"/>
      <c r="M154" s="253"/>
      <c r="N154" s="253"/>
      <c r="O154" s="253" t="e">
        <f t="shared" si="140"/>
        <v>#DIV/0!</v>
      </c>
      <c r="P154" s="251" t="e">
        <f t="shared" si="141"/>
        <v>#DIV/0!</v>
      </c>
      <c r="S154">
        <f t="shared" si="153"/>
        <v>0</v>
      </c>
      <c r="T154">
        <f t="shared" si="153"/>
        <v>0</v>
      </c>
      <c r="U154">
        <f t="shared" si="153"/>
        <v>0</v>
      </c>
      <c r="V154">
        <f t="shared" si="153"/>
        <v>0</v>
      </c>
      <c r="W154">
        <f t="shared" si="153"/>
        <v>0</v>
      </c>
      <c r="X154">
        <f t="shared" si="153"/>
        <v>0</v>
      </c>
      <c r="Y154">
        <f t="shared" si="153"/>
        <v>0</v>
      </c>
      <c r="Z154">
        <f t="shared" si="153"/>
        <v>0</v>
      </c>
      <c r="AA154">
        <f t="shared" si="153"/>
        <v>0</v>
      </c>
      <c r="AB154">
        <f t="shared" si="153"/>
        <v>0</v>
      </c>
      <c r="AC154" t="e">
        <f t="shared" si="153"/>
        <v>#DIV/0!</v>
      </c>
      <c r="AD154" t="e">
        <f t="shared" si="153"/>
        <v>#DIV/0!</v>
      </c>
    </row>
    <row r="155" spans="1:30" ht="33" customHeight="1" x14ac:dyDescent="0.35">
      <c r="A155" s="246" t="s">
        <v>379</v>
      </c>
      <c r="B155" s="240" t="s">
        <v>380</v>
      </c>
      <c r="C155" s="244" t="s">
        <v>381</v>
      </c>
      <c r="D155" s="249">
        <v>4</v>
      </c>
      <c r="E155" s="250"/>
      <c r="F155" s="250"/>
      <c r="G155" s="250"/>
      <c r="H155" s="250"/>
      <c r="I155" s="250"/>
      <c r="J155" s="250"/>
      <c r="K155" s="250"/>
      <c r="L155" s="250"/>
      <c r="M155" s="250"/>
      <c r="N155" s="250"/>
      <c r="O155" s="250" t="e">
        <f t="shared" si="140"/>
        <v>#DIV/0!</v>
      </c>
      <c r="P155" s="251" t="e">
        <f t="shared" si="141"/>
        <v>#DIV/0!</v>
      </c>
      <c r="S155">
        <f t="shared" si="153"/>
        <v>0</v>
      </c>
      <c r="T155">
        <f t="shared" si="153"/>
        <v>0</v>
      </c>
      <c r="U155">
        <f t="shared" si="153"/>
        <v>0</v>
      </c>
      <c r="V155">
        <f t="shared" si="153"/>
        <v>0</v>
      </c>
      <c r="W155">
        <f t="shared" si="153"/>
        <v>0</v>
      </c>
      <c r="X155">
        <f t="shared" si="153"/>
        <v>0</v>
      </c>
      <c r="Y155">
        <f t="shared" si="153"/>
        <v>0</v>
      </c>
      <c r="Z155">
        <f t="shared" si="153"/>
        <v>0</v>
      </c>
      <c r="AA155">
        <f t="shared" si="153"/>
        <v>0</v>
      </c>
      <c r="AB155">
        <f t="shared" si="153"/>
        <v>0</v>
      </c>
      <c r="AC155" t="e">
        <f t="shared" si="153"/>
        <v>#DIV/0!</v>
      </c>
      <c r="AD155" t="e">
        <f t="shared" si="153"/>
        <v>#DIV/0!</v>
      </c>
    </row>
    <row r="156" spans="1:30" ht="33" customHeight="1" x14ac:dyDescent="0.35">
      <c r="A156" s="247" t="s">
        <v>382</v>
      </c>
      <c r="B156" s="238" t="s">
        <v>383</v>
      </c>
      <c r="C156" s="243" t="s">
        <v>384</v>
      </c>
      <c r="D156" s="249">
        <v>1</v>
      </c>
      <c r="E156" s="250"/>
      <c r="F156" s="250"/>
      <c r="G156" s="250"/>
      <c r="H156" s="250"/>
      <c r="I156" s="250"/>
      <c r="J156" s="250"/>
      <c r="K156" s="250"/>
      <c r="L156" s="250"/>
      <c r="M156" s="250"/>
      <c r="N156" s="250"/>
      <c r="O156" s="250" t="e">
        <f t="shared" si="140"/>
        <v>#DIV/0!</v>
      </c>
      <c r="P156" s="251" t="e">
        <f t="shared" si="141"/>
        <v>#DIV/0!</v>
      </c>
      <c r="S156">
        <f t="shared" si="153"/>
        <v>0</v>
      </c>
      <c r="T156">
        <f t="shared" si="153"/>
        <v>0</v>
      </c>
      <c r="U156">
        <f t="shared" si="153"/>
        <v>0</v>
      </c>
      <c r="V156">
        <f t="shared" si="153"/>
        <v>0</v>
      </c>
      <c r="W156">
        <f t="shared" si="153"/>
        <v>0</v>
      </c>
      <c r="X156">
        <f t="shared" si="153"/>
        <v>0</v>
      </c>
      <c r="Y156">
        <f t="shared" si="153"/>
        <v>0</v>
      </c>
      <c r="Z156">
        <f t="shared" si="153"/>
        <v>0</v>
      </c>
      <c r="AA156">
        <f t="shared" si="153"/>
        <v>0</v>
      </c>
      <c r="AB156">
        <f t="shared" si="153"/>
        <v>0</v>
      </c>
      <c r="AC156" t="e">
        <f t="shared" si="153"/>
        <v>#DIV/0!</v>
      </c>
      <c r="AD156" t="e">
        <f t="shared" si="153"/>
        <v>#DIV/0!</v>
      </c>
    </row>
    <row r="157" spans="1:30" ht="33" customHeight="1" x14ac:dyDescent="0.35">
      <c r="A157" s="246" t="s">
        <v>385</v>
      </c>
      <c r="B157" s="239" t="s">
        <v>386</v>
      </c>
      <c r="C157" s="244" t="s">
        <v>387</v>
      </c>
      <c r="D157" s="249">
        <v>16</v>
      </c>
      <c r="E157" s="250"/>
      <c r="F157" s="250"/>
      <c r="G157" s="250"/>
      <c r="H157" s="250"/>
      <c r="I157" s="250"/>
      <c r="J157" s="250"/>
      <c r="K157" s="250"/>
      <c r="L157" s="250"/>
      <c r="M157" s="250"/>
      <c r="N157" s="250"/>
      <c r="O157" s="250" t="e">
        <f t="shared" si="140"/>
        <v>#DIV/0!</v>
      </c>
      <c r="P157" s="251" t="e">
        <f t="shared" si="141"/>
        <v>#DIV/0!</v>
      </c>
      <c r="S157">
        <f t="shared" si="153"/>
        <v>0</v>
      </c>
      <c r="T157">
        <f t="shared" si="153"/>
        <v>0</v>
      </c>
      <c r="U157">
        <f t="shared" si="153"/>
        <v>0</v>
      </c>
      <c r="V157">
        <f t="shared" si="153"/>
        <v>0</v>
      </c>
      <c r="W157">
        <f t="shared" si="153"/>
        <v>0</v>
      </c>
      <c r="X157">
        <f t="shared" si="153"/>
        <v>0</v>
      </c>
      <c r="Y157">
        <f t="shared" si="153"/>
        <v>0</v>
      </c>
      <c r="Z157">
        <f t="shared" si="153"/>
        <v>0</v>
      </c>
      <c r="AA157">
        <f t="shared" si="153"/>
        <v>0</v>
      </c>
      <c r="AB157">
        <f t="shared" si="153"/>
        <v>0</v>
      </c>
      <c r="AC157" t="e">
        <f t="shared" si="153"/>
        <v>#DIV/0!</v>
      </c>
      <c r="AD157" t="e">
        <f t="shared" si="153"/>
        <v>#DIV/0!</v>
      </c>
    </row>
    <row r="158" spans="1:30" ht="33" customHeight="1" x14ac:dyDescent="0.35">
      <c r="A158" s="247" t="s">
        <v>388</v>
      </c>
      <c r="B158" s="239" t="s">
        <v>389</v>
      </c>
      <c r="C158" s="244" t="s">
        <v>390</v>
      </c>
      <c r="D158" s="252">
        <v>1</v>
      </c>
      <c r="E158" s="253"/>
      <c r="F158" s="253"/>
      <c r="G158" s="253"/>
      <c r="H158" s="253"/>
      <c r="I158" s="253"/>
      <c r="J158" s="253"/>
      <c r="K158" s="253"/>
      <c r="L158" s="253"/>
      <c r="M158" s="253"/>
      <c r="N158" s="253"/>
      <c r="O158" s="253" t="e">
        <f t="shared" si="140"/>
        <v>#DIV/0!</v>
      </c>
      <c r="P158" s="251" t="e">
        <f t="shared" si="141"/>
        <v>#DIV/0!</v>
      </c>
      <c r="S158">
        <f t="shared" si="153"/>
        <v>0</v>
      </c>
      <c r="T158">
        <f t="shared" si="153"/>
        <v>0</v>
      </c>
      <c r="U158">
        <f t="shared" si="153"/>
        <v>0</v>
      </c>
      <c r="V158">
        <f t="shared" si="153"/>
        <v>0</v>
      </c>
      <c r="W158">
        <f t="shared" si="153"/>
        <v>0</v>
      </c>
      <c r="X158">
        <f t="shared" si="153"/>
        <v>0</v>
      </c>
      <c r="Y158">
        <f t="shared" si="153"/>
        <v>0</v>
      </c>
      <c r="Z158">
        <f t="shared" si="153"/>
        <v>0</v>
      </c>
      <c r="AA158">
        <f t="shared" si="153"/>
        <v>0</v>
      </c>
      <c r="AB158">
        <f t="shared" si="153"/>
        <v>0</v>
      </c>
      <c r="AC158" t="e">
        <f t="shared" si="153"/>
        <v>#DIV/0!</v>
      </c>
      <c r="AD158" t="e">
        <f t="shared" si="153"/>
        <v>#DIV/0!</v>
      </c>
    </row>
    <row r="159" spans="1:30" ht="33" customHeight="1" x14ac:dyDescent="0.35">
      <c r="A159" s="246" t="s">
        <v>391</v>
      </c>
      <c r="B159" s="239" t="s">
        <v>392</v>
      </c>
      <c r="C159" s="244" t="s">
        <v>393</v>
      </c>
      <c r="D159" s="249">
        <v>16</v>
      </c>
      <c r="E159" s="250"/>
      <c r="F159" s="250"/>
      <c r="G159" s="250"/>
      <c r="H159" s="250"/>
      <c r="I159" s="250"/>
      <c r="J159" s="250"/>
      <c r="K159" s="250"/>
      <c r="L159" s="250"/>
      <c r="M159" s="250"/>
      <c r="N159" s="250"/>
      <c r="O159" s="250" t="e">
        <f t="shared" si="140"/>
        <v>#DIV/0!</v>
      </c>
      <c r="P159" s="251" t="e">
        <f t="shared" si="141"/>
        <v>#DIV/0!</v>
      </c>
      <c r="S159">
        <f t="shared" si="153"/>
        <v>0</v>
      </c>
      <c r="T159">
        <f t="shared" si="153"/>
        <v>0</v>
      </c>
      <c r="U159">
        <f t="shared" si="153"/>
        <v>0</v>
      </c>
      <c r="V159">
        <f t="shared" si="153"/>
        <v>0</v>
      </c>
      <c r="W159">
        <f t="shared" si="153"/>
        <v>0</v>
      </c>
      <c r="X159">
        <f t="shared" si="153"/>
        <v>0</v>
      </c>
      <c r="Y159">
        <f t="shared" si="153"/>
        <v>0</v>
      </c>
      <c r="Z159">
        <f t="shared" si="153"/>
        <v>0</v>
      </c>
      <c r="AA159">
        <f t="shared" si="153"/>
        <v>0</v>
      </c>
      <c r="AB159">
        <f t="shared" si="153"/>
        <v>0</v>
      </c>
      <c r="AC159" t="e">
        <f t="shared" si="153"/>
        <v>#DIV/0!</v>
      </c>
      <c r="AD159" t="e">
        <f t="shared" si="153"/>
        <v>#DIV/0!</v>
      </c>
    </row>
    <row r="160" spans="1:30" ht="33" customHeight="1" x14ac:dyDescent="0.35">
      <c r="A160" s="247" t="s">
        <v>394</v>
      </c>
      <c r="B160" s="239" t="s">
        <v>395</v>
      </c>
      <c r="C160" s="244" t="s">
        <v>396</v>
      </c>
      <c r="D160" s="249">
        <v>16</v>
      </c>
      <c r="E160" s="250"/>
      <c r="F160" s="250"/>
      <c r="G160" s="250"/>
      <c r="H160" s="250"/>
      <c r="I160" s="250"/>
      <c r="J160" s="250"/>
      <c r="K160" s="250"/>
      <c r="L160" s="250"/>
      <c r="M160" s="250"/>
      <c r="N160" s="250"/>
      <c r="O160" s="250" t="e">
        <f t="shared" si="140"/>
        <v>#DIV/0!</v>
      </c>
      <c r="P160" s="251" t="e">
        <f t="shared" si="141"/>
        <v>#DIV/0!</v>
      </c>
      <c r="S160">
        <f t="shared" si="153"/>
        <v>0</v>
      </c>
      <c r="T160">
        <f t="shared" si="153"/>
        <v>0</v>
      </c>
      <c r="U160">
        <f t="shared" si="153"/>
        <v>0</v>
      </c>
      <c r="V160">
        <f t="shared" si="153"/>
        <v>0</v>
      </c>
      <c r="W160">
        <f t="shared" si="153"/>
        <v>0</v>
      </c>
      <c r="X160">
        <f t="shared" si="153"/>
        <v>0</v>
      </c>
      <c r="Y160">
        <f t="shared" si="153"/>
        <v>0</v>
      </c>
      <c r="Z160">
        <f t="shared" si="153"/>
        <v>0</v>
      </c>
      <c r="AA160">
        <f t="shared" si="153"/>
        <v>0</v>
      </c>
      <c r="AB160">
        <f t="shared" si="153"/>
        <v>0</v>
      </c>
      <c r="AC160" t="e">
        <f t="shared" si="153"/>
        <v>#DIV/0!</v>
      </c>
      <c r="AD160" t="e">
        <f t="shared" si="153"/>
        <v>#DIV/0!</v>
      </c>
    </row>
    <row r="161" spans="1:30" ht="33" customHeight="1" x14ac:dyDescent="0.35">
      <c r="A161" s="246" t="s">
        <v>397</v>
      </c>
      <c r="B161" s="239" t="s">
        <v>398</v>
      </c>
      <c r="C161" s="244" t="s">
        <v>399</v>
      </c>
      <c r="D161" s="249">
        <v>16</v>
      </c>
      <c r="E161" s="250"/>
      <c r="F161" s="250"/>
      <c r="G161" s="250"/>
      <c r="H161" s="250"/>
      <c r="I161" s="250"/>
      <c r="J161" s="250"/>
      <c r="K161" s="250"/>
      <c r="L161" s="250"/>
      <c r="M161" s="250"/>
      <c r="N161" s="250"/>
      <c r="O161" s="250" t="e">
        <f t="shared" si="140"/>
        <v>#DIV/0!</v>
      </c>
      <c r="P161" s="251" t="e">
        <f t="shared" si="141"/>
        <v>#DIV/0!</v>
      </c>
      <c r="S161">
        <f t="shared" si="153"/>
        <v>0</v>
      </c>
      <c r="T161">
        <f t="shared" si="153"/>
        <v>0</v>
      </c>
      <c r="U161">
        <f t="shared" si="153"/>
        <v>0</v>
      </c>
      <c r="V161">
        <f t="shared" si="153"/>
        <v>0</v>
      </c>
      <c r="W161">
        <f t="shared" si="153"/>
        <v>0</v>
      </c>
      <c r="X161">
        <f t="shared" si="153"/>
        <v>0</v>
      </c>
      <c r="Y161">
        <f t="shared" si="153"/>
        <v>0</v>
      </c>
      <c r="Z161">
        <f t="shared" si="153"/>
        <v>0</v>
      </c>
      <c r="AA161">
        <f t="shared" si="153"/>
        <v>0</v>
      </c>
      <c r="AB161">
        <f t="shared" si="153"/>
        <v>0</v>
      </c>
      <c r="AC161" t="e">
        <f t="shared" si="153"/>
        <v>#DIV/0!</v>
      </c>
      <c r="AD161" t="e">
        <f t="shared" si="153"/>
        <v>#DIV/0!</v>
      </c>
    </row>
    <row r="162" spans="1:30" ht="33" customHeight="1" x14ac:dyDescent="0.35">
      <c r="A162" s="247" t="s">
        <v>400</v>
      </c>
      <c r="B162" s="239" t="s">
        <v>401</v>
      </c>
      <c r="C162" s="244" t="s">
        <v>402</v>
      </c>
      <c r="D162" s="249">
        <v>16</v>
      </c>
      <c r="E162" s="250"/>
      <c r="F162" s="250"/>
      <c r="G162" s="250"/>
      <c r="H162" s="250"/>
      <c r="I162" s="250"/>
      <c r="J162" s="250"/>
      <c r="K162" s="250"/>
      <c r="L162" s="250"/>
      <c r="M162" s="250"/>
      <c r="N162" s="250"/>
      <c r="O162" s="250" t="e">
        <f t="shared" si="140"/>
        <v>#DIV/0!</v>
      </c>
      <c r="P162" s="251" t="e">
        <f t="shared" si="141"/>
        <v>#DIV/0!</v>
      </c>
      <c r="S162">
        <f t="shared" si="153"/>
        <v>0</v>
      </c>
      <c r="T162">
        <f t="shared" si="153"/>
        <v>0</v>
      </c>
      <c r="U162">
        <f t="shared" si="153"/>
        <v>0</v>
      </c>
      <c r="V162">
        <f t="shared" si="153"/>
        <v>0</v>
      </c>
      <c r="W162">
        <f t="shared" si="153"/>
        <v>0</v>
      </c>
      <c r="X162">
        <f t="shared" si="153"/>
        <v>0</v>
      </c>
      <c r="Y162">
        <f t="shared" si="153"/>
        <v>0</v>
      </c>
      <c r="Z162">
        <f t="shared" si="153"/>
        <v>0</v>
      </c>
      <c r="AA162">
        <f t="shared" si="153"/>
        <v>0</v>
      </c>
      <c r="AB162">
        <f t="shared" si="153"/>
        <v>0</v>
      </c>
      <c r="AC162" t="e">
        <f t="shared" si="153"/>
        <v>#DIV/0!</v>
      </c>
      <c r="AD162" t="e">
        <f t="shared" si="153"/>
        <v>#DIV/0!</v>
      </c>
    </row>
    <row r="163" spans="1:30" ht="33" customHeight="1" x14ac:dyDescent="0.35">
      <c r="A163" s="246" t="s">
        <v>403</v>
      </c>
      <c r="B163" s="241" t="s">
        <v>404</v>
      </c>
      <c r="C163" s="245" t="s">
        <v>405</v>
      </c>
      <c r="D163" s="249">
        <v>16</v>
      </c>
      <c r="E163" s="250"/>
      <c r="F163" s="250"/>
      <c r="G163" s="250"/>
      <c r="H163" s="250"/>
      <c r="I163" s="250"/>
      <c r="J163" s="250"/>
      <c r="K163" s="250"/>
      <c r="L163" s="250"/>
      <c r="M163" s="250"/>
      <c r="N163" s="250"/>
      <c r="O163" s="250" t="e">
        <f t="shared" si="140"/>
        <v>#DIV/0!</v>
      </c>
      <c r="P163" s="251" t="e">
        <f t="shared" si="141"/>
        <v>#DIV/0!</v>
      </c>
      <c r="S163">
        <f t="shared" si="153"/>
        <v>0</v>
      </c>
      <c r="T163">
        <f t="shared" si="153"/>
        <v>0</v>
      </c>
      <c r="U163">
        <f t="shared" si="153"/>
        <v>0</v>
      </c>
      <c r="V163">
        <f t="shared" si="153"/>
        <v>0</v>
      </c>
      <c r="W163">
        <f t="shared" si="153"/>
        <v>0</v>
      </c>
      <c r="X163">
        <f t="shared" si="153"/>
        <v>0</v>
      </c>
      <c r="Y163">
        <f t="shared" si="153"/>
        <v>0</v>
      </c>
      <c r="Z163">
        <f t="shared" si="153"/>
        <v>0</v>
      </c>
      <c r="AA163">
        <f t="shared" si="153"/>
        <v>0</v>
      </c>
      <c r="AB163">
        <f t="shared" si="153"/>
        <v>0</v>
      </c>
      <c r="AC163" t="e">
        <f t="shared" si="153"/>
        <v>#DIV/0!</v>
      </c>
      <c r="AD163" t="e">
        <f t="shared" si="153"/>
        <v>#DIV/0!</v>
      </c>
    </row>
    <row r="164" spans="1:30" ht="33" customHeight="1" thickBot="1" x14ac:dyDescent="0.4">
      <c r="A164" s="248" t="s">
        <v>406</v>
      </c>
      <c r="B164" s="242" t="s">
        <v>407</v>
      </c>
      <c r="C164" s="237" t="s">
        <v>408</v>
      </c>
      <c r="D164" s="249">
        <v>16</v>
      </c>
      <c r="E164" s="255"/>
      <c r="F164" s="250"/>
      <c r="G164" s="250"/>
      <c r="H164" s="250"/>
      <c r="I164" s="250"/>
      <c r="J164" s="250"/>
      <c r="K164" s="250"/>
      <c r="L164" s="250"/>
      <c r="M164" s="250"/>
      <c r="N164" s="250"/>
      <c r="O164" s="250" t="e">
        <f t="shared" si="140"/>
        <v>#DIV/0!</v>
      </c>
      <c r="P164" s="251" t="e">
        <f t="shared" si="141"/>
        <v>#DIV/0!</v>
      </c>
      <c r="S164">
        <f t="shared" si="153"/>
        <v>0</v>
      </c>
      <c r="T164">
        <f t="shared" si="153"/>
        <v>0</v>
      </c>
      <c r="U164">
        <f t="shared" si="153"/>
        <v>0</v>
      </c>
      <c r="V164">
        <f t="shared" ref="V164" si="154">$D164*H164</f>
        <v>0</v>
      </c>
      <c r="W164">
        <f t="shared" ref="W164" si="155">$D164*I164</f>
        <v>0</v>
      </c>
      <c r="X164">
        <f t="shared" ref="X164" si="156">$D164*J164</f>
        <v>0</v>
      </c>
      <c r="Y164">
        <f t="shared" ref="Y164" si="157">$D164*K164</f>
        <v>0</v>
      </c>
      <c r="Z164">
        <f t="shared" ref="Z164" si="158">$D164*L164</f>
        <v>0</v>
      </c>
      <c r="AA164">
        <f t="shared" ref="AA164" si="159">$D164*M164</f>
        <v>0</v>
      </c>
      <c r="AB164">
        <f t="shared" ref="AB164" si="160">$D164*N164</f>
        <v>0</v>
      </c>
      <c r="AC164" t="e">
        <f t="shared" ref="AC164" si="161">$D164*O164</f>
        <v>#DIV/0!</v>
      </c>
      <c r="AD164" t="e">
        <f t="shared" ref="AD164" si="162">$D164*P164</f>
        <v>#DIV/0!</v>
      </c>
    </row>
    <row r="165" spans="1:30" ht="21.75" thickTop="1" x14ac:dyDescent="0.35">
      <c r="A165" s="222"/>
      <c r="B165" s="223"/>
      <c r="C165" s="223"/>
      <c r="D165" s="227"/>
      <c r="E165" s="187"/>
      <c r="F165" s="187"/>
      <c r="G165" s="187"/>
      <c r="H165" s="188"/>
      <c r="I165" s="187"/>
      <c r="J165" s="187"/>
      <c r="K165" s="187"/>
      <c r="L165" s="187"/>
      <c r="M165" s="187"/>
      <c r="N165" s="187"/>
      <c r="O165" s="189"/>
      <c r="P165" s="260"/>
    </row>
    <row r="166" spans="1:30" ht="21" x14ac:dyDescent="0.35">
      <c r="A166" s="224" t="s">
        <v>100</v>
      </c>
      <c r="B166" s="221"/>
      <c r="C166" s="226"/>
      <c r="D166" s="228"/>
      <c r="E166" s="183"/>
      <c r="F166" s="97"/>
      <c r="G166" s="97"/>
      <c r="H166" s="97"/>
      <c r="I166" s="97"/>
      <c r="J166" s="97"/>
      <c r="K166" s="97"/>
      <c r="L166" s="97"/>
      <c r="M166" s="96"/>
      <c r="N166" s="96"/>
      <c r="O166" s="110"/>
      <c r="P166" s="266"/>
    </row>
    <row r="167" spans="1:30" ht="21.75" thickBot="1" x14ac:dyDescent="0.4">
      <c r="A167" s="225"/>
      <c r="B167" s="231" t="s">
        <v>409</v>
      </c>
      <c r="C167" s="270">
        <f>(SUM(E167:N167))/10</f>
        <v>0</v>
      </c>
      <c r="D167" s="229"/>
      <c r="E167" s="268">
        <f>S167</f>
        <v>0</v>
      </c>
      <c r="F167" s="268">
        <f t="shared" ref="F167" si="163">T167</f>
        <v>0</v>
      </c>
      <c r="G167" s="268">
        <f t="shared" ref="G167" si="164">U167</f>
        <v>0</v>
      </c>
      <c r="H167" s="268">
        <f t="shared" ref="H167" si="165">V167</f>
        <v>0</v>
      </c>
      <c r="I167" s="268">
        <f t="shared" ref="I167" si="166">W167</f>
        <v>0</v>
      </c>
      <c r="J167" s="268">
        <f t="shared" ref="J167" si="167">X167</f>
        <v>0</v>
      </c>
      <c r="K167" s="268">
        <f t="shared" ref="K167" si="168">Y167</f>
        <v>0</v>
      </c>
      <c r="L167" s="268">
        <f t="shared" ref="L167" si="169">Z167</f>
        <v>0</v>
      </c>
      <c r="M167" s="268">
        <f t="shared" ref="M167" si="170">AA167</f>
        <v>0</v>
      </c>
      <c r="N167" s="268">
        <f t="shared" ref="N167" si="171">AB167</f>
        <v>0</v>
      </c>
      <c r="O167" s="268" t="e">
        <f t="shared" ref="O167" si="172">AC167</f>
        <v>#DIV/0!</v>
      </c>
      <c r="P167" s="269" t="e">
        <f>SUM(P141:P164)</f>
        <v>#DIV/0!</v>
      </c>
      <c r="S167">
        <f t="shared" ref="S167:AD167" si="173">SUM(S141:S165)</f>
        <v>0</v>
      </c>
      <c r="T167">
        <f t="shared" si="173"/>
        <v>0</v>
      </c>
      <c r="U167">
        <f t="shared" si="173"/>
        <v>0</v>
      </c>
      <c r="V167">
        <f t="shared" si="173"/>
        <v>0</v>
      </c>
      <c r="W167">
        <f t="shared" si="173"/>
        <v>0</v>
      </c>
      <c r="X167">
        <f t="shared" si="173"/>
        <v>0</v>
      </c>
      <c r="Y167">
        <f t="shared" si="173"/>
        <v>0</v>
      </c>
      <c r="Z167">
        <f t="shared" si="173"/>
        <v>0</v>
      </c>
      <c r="AA167">
        <f t="shared" si="173"/>
        <v>0</v>
      </c>
      <c r="AB167">
        <f t="shared" si="173"/>
        <v>0</v>
      </c>
      <c r="AC167" t="e">
        <f t="shared" si="173"/>
        <v>#DIV/0!</v>
      </c>
      <c r="AD167" t="e">
        <f t="shared" si="173"/>
        <v>#DIV/0!</v>
      </c>
    </row>
    <row r="168" spans="1:30" ht="16.5" customHeight="1" thickTop="1" x14ac:dyDescent="0.25"/>
    <row r="169" spans="1:30" ht="18.75" x14ac:dyDescent="0.3">
      <c r="B169" s="235"/>
    </row>
    <row r="170" spans="1:30" ht="15.75" thickBot="1" x14ac:dyDescent="0.3"/>
    <row r="171" spans="1:30" ht="57" customHeight="1" thickTop="1" thickBot="1" x14ac:dyDescent="0.55000000000000004">
      <c r="A171" s="452"/>
      <c r="B171" s="453"/>
      <c r="C171" s="453"/>
      <c r="D171" s="453"/>
      <c r="E171" s="453"/>
      <c r="F171" s="454" t="s">
        <v>462</v>
      </c>
      <c r="G171" s="453"/>
      <c r="H171" s="453"/>
      <c r="I171" s="453"/>
      <c r="J171" s="453"/>
      <c r="K171" s="453"/>
      <c r="L171" s="453"/>
      <c r="M171" s="453"/>
      <c r="N171" s="453"/>
      <c r="O171" s="453"/>
      <c r="P171" s="455"/>
    </row>
    <row r="172" spans="1:30" ht="33.75" customHeight="1" thickBot="1" x14ac:dyDescent="0.3">
      <c r="A172" s="119"/>
      <c r="B172" s="117"/>
      <c r="C172" s="117"/>
      <c r="D172" s="218"/>
      <c r="E172" s="102" t="s">
        <v>222</v>
      </c>
      <c r="F172" s="98"/>
      <c r="G172" s="98"/>
      <c r="H172" s="98"/>
      <c r="I172" s="98"/>
      <c r="J172" s="98"/>
      <c r="K172" s="98"/>
      <c r="L172" s="98"/>
      <c r="M172" s="98"/>
      <c r="N172" s="98"/>
      <c r="O172" s="105"/>
      <c r="P172" s="106"/>
    </row>
    <row r="173" spans="1:30" ht="52.5" customHeight="1" thickBot="1" x14ac:dyDescent="0.35">
      <c r="A173" s="129" t="s">
        <v>229</v>
      </c>
      <c r="B173" s="118" t="s">
        <v>152</v>
      </c>
      <c r="C173" s="118" t="s">
        <v>99</v>
      </c>
      <c r="D173" s="219" t="s">
        <v>225</v>
      </c>
      <c r="E173" s="120">
        <v>2018</v>
      </c>
      <c r="F173" s="120">
        <v>2019</v>
      </c>
      <c r="G173" s="120">
        <v>2020</v>
      </c>
      <c r="H173" s="120">
        <v>2021</v>
      </c>
      <c r="I173" s="120">
        <v>2022</v>
      </c>
      <c r="J173" s="120">
        <v>2023</v>
      </c>
      <c r="K173" s="120">
        <v>2024</v>
      </c>
      <c r="L173" s="120">
        <v>2025</v>
      </c>
      <c r="M173" s="120">
        <v>2026</v>
      </c>
      <c r="N173" s="120">
        <v>2027</v>
      </c>
      <c r="O173" s="121" t="s">
        <v>223</v>
      </c>
      <c r="P173" s="122" t="s">
        <v>224</v>
      </c>
      <c r="S173" s="120">
        <v>2013</v>
      </c>
      <c r="T173" s="120">
        <v>2014</v>
      </c>
      <c r="U173" s="120">
        <v>2015</v>
      </c>
      <c r="V173" s="120">
        <v>2016</v>
      </c>
      <c r="W173" s="120">
        <v>2017</v>
      </c>
      <c r="X173" s="120">
        <v>2018</v>
      </c>
      <c r="Y173" s="120">
        <v>2019</v>
      </c>
      <c r="Z173" s="120">
        <v>2020</v>
      </c>
      <c r="AA173" s="120">
        <v>2021</v>
      </c>
      <c r="AB173" s="120">
        <v>2022</v>
      </c>
      <c r="AC173" s="121" t="s">
        <v>223</v>
      </c>
      <c r="AD173" s="122" t="s">
        <v>224</v>
      </c>
    </row>
    <row r="174" spans="1:30" s="124" customFormat="1" ht="18" x14ac:dyDescent="0.25">
      <c r="A174" s="193"/>
      <c r="B174" s="125"/>
      <c r="C174" s="125"/>
      <c r="D174" s="208"/>
      <c r="E174" s="209"/>
      <c r="F174" s="209"/>
      <c r="G174" s="209"/>
      <c r="H174" s="209"/>
      <c r="I174" s="209"/>
      <c r="J174" s="209"/>
      <c r="K174" s="209"/>
      <c r="L174" s="209"/>
      <c r="M174" s="209"/>
      <c r="N174" s="209"/>
      <c r="O174" s="209"/>
      <c r="P174" s="212"/>
    </row>
    <row r="175" spans="1:30" ht="33" customHeight="1" x14ac:dyDescent="0.35">
      <c r="A175" s="246" t="s">
        <v>337</v>
      </c>
      <c r="B175" s="238" t="s">
        <v>338</v>
      </c>
      <c r="C175" s="243" t="s">
        <v>339</v>
      </c>
      <c r="D175" s="249">
        <v>1</v>
      </c>
      <c r="E175" s="250"/>
      <c r="F175" s="250"/>
      <c r="G175" s="250"/>
      <c r="H175" s="250"/>
      <c r="I175" s="250"/>
      <c r="J175" s="250"/>
      <c r="K175" s="250"/>
      <c r="L175" s="250"/>
      <c r="M175" s="250"/>
      <c r="N175" s="250"/>
      <c r="O175" s="250" t="e">
        <f t="shared" ref="O175:O198" si="174">AVERAGE(E175:N175)</f>
        <v>#DIV/0!</v>
      </c>
      <c r="P175" s="251" t="e">
        <f t="shared" ref="P175:P198" si="175">O175*D175</f>
        <v>#DIV/0!</v>
      </c>
      <c r="S175">
        <f>$D175*E175</f>
        <v>0</v>
      </c>
      <c r="T175">
        <f t="shared" ref="T175:T176" si="176">$D175*F175</f>
        <v>0</v>
      </c>
      <c r="U175">
        <f t="shared" ref="U175:U176" si="177">$D175*G175</f>
        <v>0</v>
      </c>
      <c r="V175">
        <f t="shared" ref="V175:V176" si="178">$D175*H175</f>
        <v>0</v>
      </c>
      <c r="W175">
        <f t="shared" ref="W175:W176" si="179">$D175*I175</f>
        <v>0</v>
      </c>
      <c r="X175">
        <f t="shared" ref="X175:X176" si="180">$D175*J175</f>
        <v>0</v>
      </c>
      <c r="Y175">
        <f t="shared" ref="Y175:Y176" si="181">$D175*K175</f>
        <v>0</v>
      </c>
      <c r="Z175">
        <f t="shared" ref="Z175:Z176" si="182">$D175*L175</f>
        <v>0</v>
      </c>
      <c r="AA175">
        <f t="shared" ref="AA175:AA176" si="183">$D175*M175</f>
        <v>0</v>
      </c>
      <c r="AB175">
        <f t="shared" ref="AB175:AB176" si="184">$D175*N175</f>
        <v>0</v>
      </c>
      <c r="AC175" t="e">
        <f t="shared" ref="AC175:AC176" si="185">$D175*O175</f>
        <v>#DIV/0!</v>
      </c>
      <c r="AD175" t="e">
        <f t="shared" ref="AD175:AD176" si="186">$D175*P175</f>
        <v>#DIV/0!</v>
      </c>
    </row>
    <row r="176" spans="1:30" ht="33" customHeight="1" x14ac:dyDescent="0.35">
      <c r="A176" s="247" t="s">
        <v>340</v>
      </c>
      <c r="B176" s="239" t="s">
        <v>341</v>
      </c>
      <c r="C176" s="244" t="s">
        <v>342</v>
      </c>
      <c r="D176" s="252">
        <v>20</v>
      </c>
      <c r="E176" s="253"/>
      <c r="F176" s="253"/>
      <c r="G176" s="253"/>
      <c r="H176" s="253"/>
      <c r="I176" s="253"/>
      <c r="J176" s="253"/>
      <c r="K176" s="253"/>
      <c r="L176" s="253"/>
      <c r="M176" s="253"/>
      <c r="N176" s="253"/>
      <c r="O176" s="253" t="e">
        <f t="shared" si="174"/>
        <v>#DIV/0!</v>
      </c>
      <c r="P176" s="251" t="e">
        <f t="shared" si="175"/>
        <v>#DIV/0!</v>
      </c>
      <c r="S176">
        <f>$D176*E176</f>
        <v>0</v>
      </c>
      <c r="T176">
        <f t="shared" si="176"/>
        <v>0</v>
      </c>
      <c r="U176">
        <f t="shared" si="177"/>
        <v>0</v>
      </c>
      <c r="V176">
        <f t="shared" si="178"/>
        <v>0</v>
      </c>
      <c r="W176">
        <f t="shared" si="179"/>
        <v>0</v>
      </c>
      <c r="X176">
        <f t="shared" si="180"/>
        <v>0</v>
      </c>
      <c r="Y176">
        <f t="shared" si="181"/>
        <v>0</v>
      </c>
      <c r="Z176">
        <f t="shared" si="182"/>
        <v>0</v>
      </c>
      <c r="AA176">
        <f t="shared" si="183"/>
        <v>0</v>
      </c>
      <c r="AB176">
        <f t="shared" si="184"/>
        <v>0</v>
      </c>
      <c r="AC176" t="e">
        <f t="shared" si="185"/>
        <v>#DIV/0!</v>
      </c>
      <c r="AD176" t="e">
        <f t="shared" si="186"/>
        <v>#DIV/0!</v>
      </c>
    </row>
    <row r="177" spans="1:30" ht="33" customHeight="1" x14ac:dyDescent="0.35">
      <c r="A177" s="246" t="s">
        <v>343</v>
      </c>
      <c r="B177" s="239" t="s">
        <v>344</v>
      </c>
      <c r="C177" s="244" t="s">
        <v>345</v>
      </c>
      <c r="D177" s="249">
        <v>4</v>
      </c>
      <c r="E177" s="250"/>
      <c r="F177" s="250"/>
      <c r="G177" s="250"/>
      <c r="H177" s="250"/>
      <c r="I177" s="250"/>
      <c r="J177" s="250"/>
      <c r="K177" s="250"/>
      <c r="L177" s="250"/>
      <c r="M177" s="250"/>
      <c r="N177" s="250"/>
      <c r="O177" s="250" t="e">
        <f t="shared" si="174"/>
        <v>#DIV/0!</v>
      </c>
      <c r="P177" s="251" t="e">
        <f t="shared" si="175"/>
        <v>#DIV/0!</v>
      </c>
      <c r="S177">
        <f t="shared" ref="S177:AD198" si="187">$D177*E177</f>
        <v>0</v>
      </c>
      <c r="T177">
        <f t="shared" si="187"/>
        <v>0</v>
      </c>
      <c r="U177">
        <f t="shared" si="187"/>
        <v>0</v>
      </c>
      <c r="V177">
        <f t="shared" si="187"/>
        <v>0</v>
      </c>
      <c r="W177">
        <f t="shared" si="187"/>
        <v>0</v>
      </c>
      <c r="X177">
        <f t="shared" si="187"/>
        <v>0</v>
      </c>
      <c r="Y177">
        <f t="shared" si="187"/>
        <v>0</v>
      </c>
      <c r="Z177">
        <f t="shared" si="187"/>
        <v>0</v>
      </c>
      <c r="AA177">
        <f t="shared" si="187"/>
        <v>0</v>
      </c>
      <c r="AB177">
        <f t="shared" si="187"/>
        <v>0</v>
      </c>
      <c r="AC177" t="e">
        <f t="shared" si="187"/>
        <v>#DIV/0!</v>
      </c>
      <c r="AD177" t="e">
        <f t="shared" si="187"/>
        <v>#DIV/0!</v>
      </c>
    </row>
    <row r="178" spans="1:30" ht="33" customHeight="1" x14ac:dyDescent="0.35">
      <c r="A178" s="247" t="s">
        <v>346</v>
      </c>
      <c r="B178" s="239" t="s">
        <v>347</v>
      </c>
      <c r="C178" s="244" t="s">
        <v>348</v>
      </c>
      <c r="D178" s="249">
        <v>8</v>
      </c>
      <c r="E178" s="250"/>
      <c r="F178" s="250"/>
      <c r="G178" s="250"/>
      <c r="H178" s="250"/>
      <c r="I178" s="250"/>
      <c r="J178" s="250"/>
      <c r="K178" s="250"/>
      <c r="L178" s="250"/>
      <c r="M178" s="250"/>
      <c r="N178" s="250"/>
      <c r="O178" s="250" t="e">
        <f t="shared" si="174"/>
        <v>#DIV/0!</v>
      </c>
      <c r="P178" s="251" t="e">
        <f t="shared" si="175"/>
        <v>#DIV/0!</v>
      </c>
      <c r="S178">
        <f t="shared" si="187"/>
        <v>0</v>
      </c>
      <c r="T178">
        <f t="shared" si="187"/>
        <v>0</v>
      </c>
      <c r="U178">
        <f t="shared" si="187"/>
        <v>0</v>
      </c>
      <c r="V178">
        <f t="shared" si="187"/>
        <v>0</v>
      </c>
      <c r="W178">
        <f t="shared" si="187"/>
        <v>0</v>
      </c>
      <c r="X178">
        <f t="shared" si="187"/>
        <v>0</v>
      </c>
      <c r="Y178">
        <f t="shared" si="187"/>
        <v>0</v>
      </c>
      <c r="Z178">
        <f t="shared" si="187"/>
        <v>0</v>
      </c>
      <c r="AA178">
        <f t="shared" si="187"/>
        <v>0</v>
      </c>
      <c r="AB178">
        <f t="shared" si="187"/>
        <v>0</v>
      </c>
      <c r="AC178" t="e">
        <f t="shared" si="187"/>
        <v>#DIV/0!</v>
      </c>
      <c r="AD178" t="e">
        <f t="shared" si="187"/>
        <v>#DIV/0!</v>
      </c>
    </row>
    <row r="179" spans="1:30" ht="33" customHeight="1" x14ac:dyDescent="0.35">
      <c r="A179" s="246" t="s">
        <v>349</v>
      </c>
      <c r="B179" s="239" t="s">
        <v>350</v>
      </c>
      <c r="C179" s="244" t="s">
        <v>351</v>
      </c>
      <c r="D179" s="252">
        <v>24</v>
      </c>
      <c r="E179" s="253"/>
      <c r="F179" s="253"/>
      <c r="G179" s="253"/>
      <c r="H179" s="253"/>
      <c r="I179" s="253"/>
      <c r="J179" s="253"/>
      <c r="K179" s="253"/>
      <c r="L179" s="253"/>
      <c r="M179" s="253"/>
      <c r="N179" s="253"/>
      <c r="O179" s="253" t="e">
        <f t="shared" si="174"/>
        <v>#DIV/0!</v>
      </c>
      <c r="P179" s="251" t="e">
        <f t="shared" si="175"/>
        <v>#DIV/0!</v>
      </c>
      <c r="S179">
        <f t="shared" si="187"/>
        <v>0</v>
      </c>
      <c r="T179">
        <f t="shared" si="187"/>
        <v>0</v>
      </c>
      <c r="U179">
        <f t="shared" si="187"/>
        <v>0</v>
      </c>
      <c r="V179">
        <f t="shared" si="187"/>
        <v>0</v>
      </c>
      <c r="W179">
        <f t="shared" si="187"/>
        <v>0</v>
      </c>
      <c r="X179">
        <f t="shared" si="187"/>
        <v>0</v>
      </c>
      <c r="Y179">
        <f t="shared" si="187"/>
        <v>0</v>
      </c>
      <c r="Z179">
        <f t="shared" si="187"/>
        <v>0</v>
      </c>
      <c r="AA179">
        <f t="shared" si="187"/>
        <v>0</v>
      </c>
      <c r="AB179">
        <f t="shared" si="187"/>
        <v>0</v>
      </c>
      <c r="AC179" t="e">
        <f t="shared" si="187"/>
        <v>#DIV/0!</v>
      </c>
      <c r="AD179" t="e">
        <f t="shared" si="187"/>
        <v>#DIV/0!</v>
      </c>
    </row>
    <row r="180" spans="1:30" ht="33" customHeight="1" x14ac:dyDescent="0.35">
      <c r="A180" s="247" t="s">
        <v>352</v>
      </c>
      <c r="B180" s="239" t="s">
        <v>353</v>
      </c>
      <c r="C180" s="244" t="s">
        <v>354</v>
      </c>
      <c r="D180" s="249">
        <v>80</v>
      </c>
      <c r="E180" s="250"/>
      <c r="F180" s="250"/>
      <c r="G180" s="250"/>
      <c r="H180" s="250"/>
      <c r="I180" s="250"/>
      <c r="J180" s="250"/>
      <c r="K180" s="250"/>
      <c r="L180" s="250"/>
      <c r="M180" s="250"/>
      <c r="N180" s="250"/>
      <c r="O180" s="250" t="e">
        <f t="shared" si="174"/>
        <v>#DIV/0!</v>
      </c>
      <c r="P180" s="251" t="e">
        <f t="shared" si="175"/>
        <v>#DIV/0!</v>
      </c>
      <c r="S180">
        <f t="shared" si="187"/>
        <v>0</v>
      </c>
      <c r="T180">
        <f t="shared" si="187"/>
        <v>0</v>
      </c>
      <c r="U180">
        <f t="shared" si="187"/>
        <v>0</v>
      </c>
      <c r="V180">
        <f t="shared" si="187"/>
        <v>0</v>
      </c>
      <c r="W180">
        <f t="shared" si="187"/>
        <v>0</v>
      </c>
      <c r="X180">
        <f t="shared" si="187"/>
        <v>0</v>
      </c>
      <c r="Y180">
        <f t="shared" si="187"/>
        <v>0</v>
      </c>
      <c r="Z180">
        <f t="shared" si="187"/>
        <v>0</v>
      </c>
      <c r="AA180">
        <f t="shared" si="187"/>
        <v>0</v>
      </c>
      <c r="AB180">
        <f t="shared" si="187"/>
        <v>0</v>
      </c>
      <c r="AC180" t="e">
        <f t="shared" si="187"/>
        <v>#DIV/0!</v>
      </c>
      <c r="AD180" t="e">
        <f t="shared" si="187"/>
        <v>#DIV/0!</v>
      </c>
    </row>
    <row r="181" spans="1:30" ht="33" customHeight="1" x14ac:dyDescent="0.35">
      <c r="A181" s="246" t="s">
        <v>355</v>
      </c>
      <c r="B181" s="239" t="s">
        <v>356</v>
      </c>
      <c r="C181" s="244" t="s">
        <v>357</v>
      </c>
      <c r="D181" s="249">
        <v>40</v>
      </c>
      <c r="E181" s="250"/>
      <c r="F181" s="250"/>
      <c r="G181" s="250"/>
      <c r="H181" s="250"/>
      <c r="I181" s="250"/>
      <c r="J181" s="250"/>
      <c r="K181" s="250"/>
      <c r="L181" s="250"/>
      <c r="M181" s="250"/>
      <c r="N181" s="250"/>
      <c r="O181" s="250" t="e">
        <f t="shared" si="174"/>
        <v>#DIV/0!</v>
      </c>
      <c r="P181" s="251" t="e">
        <f t="shared" si="175"/>
        <v>#DIV/0!</v>
      </c>
      <c r="S181">
        <f t="shared" si="187"/>
        <v>0</v>
      </c>
      <c r="T181">
        <f t="shared" si="187"/>
        <v>0</v>
      </c>
      <c r="U181">
        <f t="shared" si="187"/>
        <v>0</v>
      </c>
      <c r="V181">
        <f t="shared" si="187"/>
        <v>0</v>
      </c>
      <c r="W181">
        <f t="shared" si="187"/>
        <v>0</v>
      </c>
      <c r="X181">
        <f t="shared" si="187"/>
        <v>0</v>
      </c>
      <c r="Y181">
        <f t="shared" si="187"/>
        <v>0</v>
      </c>
      <c r="Z181">
        <f t="shared" si="187"/>
        <v>0</v>
      </c>
      <c r="AA181">
        <f t="shared" si="187"/>
        <v>0</v>
      </c>
      <c r="AB181">
        <f t="shared" si="187"/>
        <v>0</v>
      </c>
      <c r="AC181" t="e">
        <f t="shared" si="187"/>
        <v>#DIV/0!</v>
      </c>
      <c r="AD181" t="e">
        <f t="shared" si="187"/>
        <v>#DIV/0!</v>
      </c>
    </row>
    <row r="182" spans="1:30" ht="33" customHeight="1" x14ac:dyDescent="0.35">
      <c r="A182" s="247" t="s">
        <v>358</v>
      </c>
      <c r="B182" s="239" t="s">
        <v>359</v>
      </c>
      <c r="C182" s="244" t="s">
        <v>360</v>
      </c>
      <c r="D182" s="249">
        <v>8</v>
      </c>
      <c r="E182" s="250"/>
      <c r="F182" s="250"/>
      <c r="G182" s="250"/>
      <c r="H182" s="250"/>
      <c r="I182" s="250"/>
      <c r="J182" s="250"/>
      <c r="K182" s="250"/>
      <c r="L182" s="250"/>
      <c r="M182" s="250"/>
      <c r="N182" s="250"/>
      <c r="O182" s="250" t="e">
        <f t="shared" si="174"/>
        <v>#DIV/0!</v>
      </c>
      <c r="P182" s="251" t="e">
        <f t="shared" si="175"/>
        <v>#DIV/0!</v>
      </c>
      <c r="S182">
        <f t="shared" si="187"/>
        <v>0</v>
      </c>
      <c r="T182">
        <f t="shared" si="187"/>
        <v>0</v>
      </c>
      <c r="U182">
        <f t="shared" si="187"/>
        <v>0</v>
      </c>
      <c r="V182">
        <f t="shared" si="187"/>
        <v>0</v>
      </c>
      <c r="W182">
        <f t="shared" si="187"/>
        <v>0</v>
      </c>
      <c r="X182">
        <f t="shared" si="187"/>
        <v>0</v>
      </c>
      <c r="Y182">
        <f t="shared" si="187"/>
        <v>0</v>
      </c>
      <c r="Z182">
        <f t="shared" si="187"/>
        <v>0</v>
      </c>
      <c r="AA182">
        <f t="shared" si="187"/>
        <v>0</v>
      </c>
      <c r="AB182">
        <f t="shared" si="187"/>
        <v>0</v>
      </c>
      <c r="AC182" t="e">
        <f t="shared" si="187"/>
        <v>#DIV/0!</v>
      </c>
      <c r="AD182" t="e">
        <f t="shared" si="187"/>
        <v>#DIV/0!</v>
      </c>
    </row>
    <row r="183" spans="1:30" ht="33" customHeight="1" x14ac:dyDescent="0.35">
      <c r="A183" s="246" t="s">
        <v>361</v>
      </c>
      <c r="B183" s="239" t="s">
        <v>362</v>
      </c>
      <c r="C183" s="244" t="s">
        <v>363</v>
      </c>
      <c r="D183" s="249">
        <v>2</v>
      </c>
      <c r="E183" s="250"/>
      <c r="F183" s="250"/>
      <c r="G183" s="250"/>
      <c r="H183" s="250"/>
      <c r="I183" s="250"/>
      <c r="J183" s="250"/>
      <c r="K183" s="250"/>
      <c r="L183" s="250"/>
      <c r="M183" s="250"/>
      <c r="N183" s="250"/>
      <c r="O183" s="250" t="e">
        <f t="shared" si="174"/>
        <v>#DIV/0!</v>
      </c>
      <c r="P183" s="251" t="e">
        <f t="shared" si="175"/>
        <v>#DIV/0!</v>
      </c>
      <c r="S183">
        <f t="shared" si="187"/>
        <v>0</v>
      </c>
      <c r="T183">
        <f t="shared" si="187"/>
        <v>0</v>
      </c>
      <c r="U183">
        <f t="shared" si="187"/>
        <v>0</v>
      </c>
      <c r="V183">
        <f t="shared" si="187"/>
        <v>0</v>
      </c>
      <c r="W183">
        <f t="shared" si="187"/>
        <v>0</v>
      </c>
      <c r="X183">
        <f t="shared" si="187"/>
        <v>0</v>
      </c>
      <c r="Y183">
        <f t="shared" si="187"/>
        <v>0</v>
      </c>
      <c r="Z183">
        <f t="shared" si="187"/>
        <v>0</v>
      </c>
      <c r="AA183">
        <f t="shared" si="187"/>
        <v>0</v>
      </c>
      <c r="AB183">
        <f t="shared" si="187"/>
        <v>0</v>
      </c>
      <c r="AC183" t="e">
        <f t="shared" si="187"/>
        <v>#DIV/0!</v>
      </c>
      <c r="AD183" t="e">
        <f t="shared" si="187"/>
        <v>#DIV/0!</v>
      </c>
    </row>
    <row r="184" spans="1:30" ht="33" customHeight="1" x14ac:dyDescent="0.35">
      <c r="A184" s="247" t="s">
        <v>364</v>
      </c>
      <c r="B184" s="239" t="s">
        <v>365</v>
      </c>
      <c r="C184" s="244" t="s">
        <v>366</v>
      </c>
      <c r="D184" s="249">
        <v>16</v>
      </c>
      <c r="E184" s="250"/>
      <c r="F184" s="250"/>
      <c r="G184" s="250"/>
      <c r="H184" s="250"/>
      <c r="I184" s="250"/>
      <c r="J184" s="250"/>
      <c r="K184" s="250"/>
      <c r="L184" s="250"/>
      <c r="M184" s="250"/>
      <c r="N184" s="250"/>
      <c r="O184" s="250" t="e">
        <f t="shared" si="174"/>
        <v>#DIV/0!</v>
      </c>
      <c r="P184" s="251" t="e">
        <f t="shared" si="175"/>
        <v>#DIV/0!</v>
      </c>
      <c r="S184">
        <f t="shared" si="187"/>
        <v>0</v>
      </c>
      <c r="T184">
        <f t="shared" si="187"/>
        <v>0</v>
      </c>
      <c r="U184">
        <f t="shared" si="187"/>
        <v>0</v>
      </c>
      <c r="V184">
        <f t="shared" si="187"/>
        <v>0</v>
      </c>
      <c r="W184">
        <f t="shared" si="187"/>
        <v>0</v>
      </c>
      <c r="X184">
        <f t="shared" si="187"/>
        <v>0</v>
      </c>
      <c r="Y184">
        <f t="shared" si="187"/>
        <v>0</v>
      </c>
      <c r="Z184">
        <f t="shared" si="187"/>
        <v>0</v>
      </c>
      <c r="AA184">
        <f t="shared" si="187"/>
        <v>0</v>
      </c>
      <c r="AB184">
        <f t="shared" si="187"/>
        <v>0</v>
      </c>
      <c r="AC184" t="e">
        <f t="shared" si="187"/>
        <v>#DIV/0!</v>
      </c>
      <c r="AD184" t="e">
        <f t="shared" si="187"/>
        <v>#DIV/0!</v>
      </c>
    </row>
    <row r="185" spans="1:30" ht="33" customHeight="1" x14ac:dyDescent="0.35">
      <c r="A185" s="246" t="s">
        <v>367</v>
      </c>
      <c r="B185" s="239" t="s">
        <v>368</v>
      </c>
      <c r="C185" s="244" t="s">
        <v>369</v>
      </c>
      <c r="D185" s="252">
        <v>16</v>
      </c>
      <c r="E185" s="250"/>
      <c r="F185" s="250"/>
      <c r="G185" s="250"/>
      <c r="H185" s="250"/>
      <c r="I185" s="250"/>
      <c r="J185" s="250"/>
      <c r="K185" s="250"/>
      <c r="L185" s="250"/>
      <c r="M185" s="250"/>
      <c r="N185" s="250"/>
      <c r="O185" s="250" t="e">
        <f t="shared" si="174"/>
        <v>#DIV/0!</v>
      </c>
      <c r="P185" s="251" t="e">
        <f t="shared" si="175"/>
        <v>#DIV/0!</v>
      </c>
      <c r="S185">
        <f t="shared" si="187"/>
        <v>0</v>
      </c>
      <c r="T185">
        <f t="shared" si="187"/>
        <v>0</v>
      </c>
      <c r="U185">
        <f t="shared" si="187"/>
        <v>0</v>
      </c>
      <c r="V185">
        <f t="shared" si="187"/>
        <v>0</v>
      </c>
      <c r="W185">
        <f t="shared" si="187"/>
        <v>0</v>
      </c>
      <c r="X185">
        <f t="shared" si="187"/>
        <v>0</v>
      </c>
      <c r="Y185">
        <f t="shared" si="187"/>
        <v>0</v>
      </c>
      <c r="Z185">
        <f t="shared" si="187"/>
        <v>0</v>
      </c>
      <c r="AA185">
        <f t="shared" si="187"/>
        <v>0</v>
      </c>
      <c r="AB185">
        <f t="shared" si="187"/>
        <v>0</v>
      </c>
      <c r="AC185" t="e">
        <f t="shared" si="187"/>
        <v>#DIV/0!</v>
      </c>
      <c r="AD185" t="e">
        <f t="shared" si="187"/>
        <v>#DIV/0!</v>
      </c>
    </row>
    <row r="186" spans="1:30" ht="33" customHeight="1" x14ac:dyDescent="0.35">
      <c r="A186" s="247" t="s">
        <v>370</v>
      </c>
      <c r="B186" s="239" t="s">
        <v>371</v>
      </c>
      <c r="C186" s="244" t="s">
        <v>372</v>
      </c>
      <c r="D186" s="249">
        <v>8</v>
      </c>
      <c r="E186" s="250"/>
      <c r="F186" s="250"/>
      <c r="G186" s="250"/>
      <c r="H186" s="250"/>
      <c r="I186" s="250"/>
      <c r="J186" s="250"/>
      <c r="K186" s="250"/>
      <c r="L186" s="250"/>
      <c r="M186" s="250"/>
      <c r="N186" s="250"/>
      <c r="O186" s="250" t="e">
        <f t="shared" si="174"/>
        <v>#DIV/0!</v>
      </c>
      <c r="P186" s="251" t="e">
        <f t="shared" si="175"/>
        <v>#DIV/0!</v>
      </c>
      <c r="S186">
        <f t="shared" si="187"/>
        <v>0</v>
      </c>
      <c r="T186">
        <f t="shared" si="187"/>
        <v>0</v>
      </c>
      <c r="U186">
        <f t="shared" si="187"/>
        <v>0</v>
      </c>
      <c r="V186">
        <f t="shared" si="187"/>
        <v>0</v>
      </c>
      <c r="W186">
        <f t="shared" si="187"/>
        <v>0</v>
      </c>
      <c r="X186">
        <f t="shared" si="187"/>
        <v>0</v>
      </c>
      <c r="Y186">
        <f t="shared" si="187"/>
        <v>0</v>
      </c>
      <c r="Z186">
        <f t="shared" si="187"/>
        <v>0</v>
      </c>
      <c r="AA186">
        <f t="shared" si="187"/>
        <v>0</v>
      </c>
      <c r="AB186">
        <f t="shared" si="187"/>
        <v>0</v>
      </c>
      <c r="AC186" t="e">
        <f t="shared" si="187"/>
        <v>#DIV/0!</v>
      </c>
      <c r="AD186" t="e">
        <f t="shared" si="187"/>
        <v>#DIV/0!</v>
      </c>
    </row>
    <row r="187" spans="1:30" ht="33" customHeight="1" x14ac:dyDescent="0.35">
      <c r="A187" s="246" t="s">
        <v>373</v>
      </c>
      <c r="B187" s="239" t="s">
        <v>374</v>
      </c>
      <c r="C187" s="244" t="s">
        <v>375</v>
      </c>
      <c r="D187" s="249">
        <v>2</v>
      </c>
      <c r="E187" s="250"/>
      <c r="F187" s="250"/>
      <c r="G187" s="250"/>
      <c r="H187" s="250"/>
      <c r="I187" s="250"/>
      <c r="J187" s="250"/>
      <c r="K187" s="250"/>
      <c r="L187" s="250"/>
      <c r="M187" s="250"/>
      <c r="N187" s="250"/>
      <c r="O187" s="250" t="e">
        <f t="shared" si="174"/>
        <v>#DIV/0!</v>
      </c>
      <c r="P187" s="251" t="e">
        <f t="shared" si="175"/>
        <v>#DIV/0!</v>
      </c>
      <c r="S187">
        <f t="shared" si="187"/>
        <v>0</v>
      </c>
      <c r="T187">
        <f t="shared" si="187"/>
        <v>0</v>
      </c>
      <c r="U187">
        <f t="shared" si="187"/>
        <v>0</v>
      </c>
      <c r="V187">
        <f t="shared" si="187"/>
        <v>0</v>
      </c>
      <c r="W187">
        <f t="shared" si="187"/>
        <v>0</v>
      </c>
      <c r="X187">
        <f t="shared" si="187"/>
        <v>0</v>
      </c>
      <c r="Y187">
        <f t="shared" si="187"/>
        <v>0</v>
      </c>
      <c r="Z187">
        <f t="shared" si="187"/>
        <v>0</v>
      </c>
      <c r="AA187">
        <f t="shared" si="187"/>
        <v>0</v>
      </c>
      <c r="AB187">
        <f t="shared" si="187"/>
        <v>0</v>
      </c>
      <c r="AC187" t="e">
        <f t="shared" si="187"/>
        <v>#DIV/0!</v>
      </c>
      <c r="AD187" t="e">
        <f t="shared" si="187"/>
        <v>#DIV/0!</v>
      </c>
    </row>
    <row r="188" spans="1:30" ht="33" customHeight="1" x14ac:dyDescent="0.35">
      <c r="A188" s="247" t="s">
        <v>376</v>
      </c>
      <c r="B188" s="239" t="s">
        <v>377</v>
      </c>
      <c r="C188" s="244" t="s">
        <v>378</v>
      </c>
      <c r="D188" s="252">
        <v>8</v>
      </c>
      <c r="E188" s="253"/>
      <c r="F188" s="253"/>
      <c r="G188" s="253"/>
      <c r="H188" s="253"/>
      <c r="I188" s="253"/>
      <c r="J188" s="253"/>
      <c r="K188" s="253"/>
      <c r="L188" s="253"/>
      <c r="M188" s="253"/>
      <c r="N188" s="253"/>
      <c r="O188" s="253" t="e">
        <f t="shared" si="174"/>
        <v>#DIV/0!</v>
      </c>
      <c r="P188" s="251" t="e">
        <f t="shared" si="175"/>
        <v>#DIV/0!</v>
      </c>
      <c r="S188">
        <f t="shared" si="187"/>
        <v>0</v>
      </c>
      <c r="T188">
        <f t="shared" si="187"/>
        <v>0</v>
      </c>
      <c r="U188">
        <f t="shared" si="187"/>
        <v>0</v>
      </c>
      <c r="V188">
        <f t="shared" si="187"/>
        <v>0</v>
      </c>
      <c r="W188">
        <f t="shared" si="187"/>
        <v>0</v>
      </c>
      <c r="X188">
        <f t="shared" si="187"/>
        <v>0</v>
      </c>
      <c r="Y188">
        <f t="shared" si="187"/>
        <v>0</v>
      </c>
      <c r="Z188">
        <f t="shared" si="187"/>
        <v>0</v>
      </c>
      <c r="AA188">
        <f t="shared" si="187"/>
        <v>0</v>
      </c>
      <c r="AB188">
        <f t="shared" si="187"/>
        <v>0</v>
      </c>
      <c r="AC188" t="e">
        <f t="shared" si="187"/>
        <v>#DIV/0!</v>
      </c>
      <c r="AD188" t="e">
        <f t="shared" si="187"/>
        <v>#DIV/0!</v>
      </c>
    </row>
    <row r="189" spans="1:30" ht="33" customHeight="1" x14ac:dyDescent="0.35">
      <c r="A189" s="246" t="s">
        <v>379</v>
      </c>
      <c r="B189" s="240" t="s">
        <v>380</v>
      </c>
      <c r="C189" s="244" t="s">
        <v>381</v>
      </c>
      <c r="D189" s="249">
        <v>4</v>
      </c>
      <c r="E189" s="250"/>
      <c r="F189" s="250"/>
      <c r="G189" s="250"/>
      <c r="H189" s="250"/>
      <c r="I189" s="250"/>
      <c r="J189" s="250"/>
      <c r="K189" s="250"/>
      <c r="L189" s="250"/>
      <c r="M189" s="250"/>
      <c r="N189" s="250"/>
      <c r="O189" s="250" t="e">
        <f t="shared" si="174"/>
        <v>#DIV/0!</v>
      </c>
      <c r="P189" s="251" t="e">
        <f t="shared" si="175"/>
        <v>#DIV/0!</v>
      </c>
      <c r="S189">
        <f t="shared" si="187"/>
        <v>0</v>
      </c>
      <c r="T189">
        <f t="shared" si="187"/>
        <v>0</v>
      </c>
      <c r="U189">
        <f t="shared" si="187"/>
        <v>0</v>
      </c>
      <c r="V189">
        <f t="shared" si="187"/>
        <v>0</v>
      </c>
      <c r="W189">
        <f t="shared" si="187"/>
        <v>0</v>
      </c>
      <c r="X189">
        <f t="shared" si="187"/>
        <v>0</v>
      </c>
      <c r="Y189">
        <f t="shared" si="187"/>
        <v>0</v>
      </c>
      <c r="Z189">
        <f t="shared" si="187"/>
        <v>0</v>
      </c>
      <c r="AA189">
        <f t="shared" si="187"/>
        <v>0</v>
      </c>
      <c r="AB189">
        <f t="shared" si="187"/>
        <v>0</v>
      </c>
      <c r="AC189" t="e">
        <f t="shared" si="187"/>
        <v>#DIV/0!</v>
      </c>
      <c r="AD189" t="e">
        <f t="shared" si="187"/>
        <v>#DIV/0!</v>
      </c>
    </row>
    <row r="190" spans="1:30" ht="33" customHeight="1" x14ac:dyDescent="0.35">
      <c r="A190" s="247" t="s">
        <v>382</v>
      </c>
      <c r="B190" s="238" t="s">
        <v>383</v>
      </c>
      <c r="C190" s="243" t="s">
        <v>384</v>
      </c>
      <c r="D190" s="249">
        <v>1</v>
      </c>
      <c r="E190" s="250"/>
      <c r="F190" s="250"/>
      <c r="G190" s="250"/>
      <c r="H190" s="250"/>
      <c r="I190" s="250"/>
      <c r="J190" s="250"/>
      <c r="K190" s="250"/>
      <c r="L190" s="250"/>
      <c r="M190" s="250"/>
      <c r="N190" s="250"/>
      <c r="O190" s="250" t="e">
        <f t="shared" si="174"/>
        <v>#DIV/0!</v>
      </c>
      <c r="P190" s="251" t="e">
        <f t="shared" si="175"/>
        <v>#DIV/0!</v>
      </c>
      <c r="S190">
        <f t="shared" si="187"/>
        <v>0</v>
      </c>
      <c r="T190">
        <f t="shared" si="187"/>
        <v>0</v>
      </c>
      <c r="U190">
        <f t="shared" si="187"/>
        <v>0</v>
      </c>
      <c r="V190">
        <f t="shared" si="187"/>
        <v>0</v>
      </c>
      <c r="W190">
        <f t="shared" si="187"/>
        <v>0</v>
      </c>
      <c r="X190">
        <f t="shared" si="187"/>
        <v>0</v>
      </c>
      <c r="Y190">
        <f t="shared" si="187"/>
        <v>0</v>
      </c>
      <c r="Z190">
        <f t="shared" si="187"/>
        <v>0</v>
      </c>
      <c r="AA190">
        <f t="shared" si="187"/>
        <v>0</v>
      </c>
      <c r="AB190">
        <f t="shared" si="187"/>
        <v>0</v>
      </c>
      <c r="AC190" t="e">
        <f t="shared" si="187"/>
        <v>#DIV/0!</v>
      </c>
      <c r="AD190" t="e">
        <f t="shared" si="187"/>
        <v>#DIV/0!</v>
      </c>
    </row>
    <row r="191" spans="1:30" ht="33" customHeight="1" x14ac:dyDescent="0.35">
      <c r="A191" s="246" t="s">
        <v>385</v>
      </c>
      <c r="B191" s="239" t="s">
        <v>386</v>
      </c>
      <c r="C191" s="244" t="s">
        <v>387</v>
      </c>
      <c r="D191" s="249">
        <v>16</v>
      </c>
      <c r="E191" s="250"/>
      <c r="F191" s="250"/>
      <c r="G191" s="250"/>
      <c r="H191" s="250"/>
      <c r="I191" s="250"/>
      <c r="J191" s="250"/>
      <c r="K191" s="250"/>
      <c r="L191" s="250"/>
      <c r="M191" s="250"/>
      <c r="N191" s="250"/>
      <c r="O191" s="250" t="e">
        <f t="shared" si="174"/>
        <v>#DIV/0!</v>
      </c>
      <c r="P191" s="251" t="e">
        <f t="shared" si="175"/>
        <v>#DIV/0!</v>
      </c>
      <c r="S191">
        <f t="shared" si="187"/>
        <v>0</v>
      </c>
      <c r="T191">
        <f t="shared" si="187"/>
        <v>0</v>
      </c>
      <c r="U191">
        <f t="shared" si="187"/>
        <v>0</v>
      </c>
      <c r="V191">
        <f t="shared" si="187"/>
        <v>0</v>
      </c>
      <c r="W191">
        <f t="shared" si="187"/>
        <v>0</v>
      </c>
      <c r="X191">
        <f t="shared" si="187"/>
        <v>0</v>
      </c>
      <c r="Y191">
        <f t="shared" si="187"/>
        <v>0</v>
      </c>
      <c r="Z191">
        <f t="shared" si="187"/>
        <v>0</v>
      </c>
      <c r="AA191">
        <f t="shared" si="187"/>
        <v>0</v>
      </c>
      <c r="AB191">
        <f t="shared" si="187"/>
        <v>0</v>
      </c>
      <c r="AC191" t="e">
        <f t="shared" si="187"/>
        <v>#DIV/0!</v>
      </c>
      <c r="AD191" t="e">
        <f t="shared" si="187"/>
        <v>#DIV/0!</v>
      </c>
    </row>
    <row r="192" spans="1:30" ht="33" customHeight="1" x14ac:dyDescent="0.35">
      <c r="A192" s="247" t="s">
        <v>388</v>
      </c>
      <c r="B192" s="239" t="s">
        <v>389</v>
      </c>
      <c r="C192" s="244" t="s">
        <v>390</v>
      </c>
      <c r="D192" s="252">
        <v>1</v>
      </c>
      <c r="E192" s="253"/>
      <c r="F192" s="253"/>
      <c r="G192" s="253"/>
      <c r="H192" s="253"/>
      <c r="I192" s="253"/>
      <c r="J192" s="253"/>
      <c r="K192" s="253"/>
      <c r="L192" s="253"/>
      <c r="M192" s="253"/>
      <c r="N192" s="253"/>
      <c r="O192" s="253" t="e">
        <f t="shared" si="174"/>
        <v>#DIV/0!</v>
      </c>
      <c r="P192" s="251" t="e">
        <f t="shared" si="175"/>
        <v>#DIV/0!</v>
      </c>
      <c r="S192">
        <f t="shared" si="187"/>
        <v>0</v>
      </c>
      <c r="T192">
        <f t="shared" si="187"/>
        <v>0</v>
      </c>
      <c r="U192">
        <f t="shared" si="187"/>
        <v>0</v>
      </c>
      <c r="V192">
        <f t="shared" si="187"/>
        <v>0</v>
      </c>
      <c r="W192">
        <f t="shared" si="187"/>
        <v>0</v>
      </c>
      <c r="X192">
        <f t="shared" si="187"/>
        <v>0</v>
      </c>
      <c r="Y192">
        <f t="shared" si="187"/>
        <v>0</v>
      </c>
      <c r="Z192">
        <f t="shared" si="187"/>
        <v>0</v>
      </c>
      <c r="AA192">
        <f t="shared" si="187"/>
        <v>0</v>
      </c>
      <c r="AB192">
        <f t="shared" si="187"/>
        <v>0</v>
      </c>
      <c r="AC192" t="e">
        <f t="shared" si="187"/>
        <v>#DIV/0!</v>
      </c>
      <c r="AD192" t="e">
        <f t="shared" si="187"/>
        <v>#DIV/0!</v>
      </c>
    </row>
    <row r="193" spans="1:30" ht="33" customHeight="1" x14ac:dyDescent="0.35">
      <c r="A193" s="246" t="s">
        <v>391</v>
      </c>
      <c r="B193" s="239" t="s">
        <v>392</v>
      </c>
      <c r="C193" s="244" t="s">
        <v>393</v>
      </c>
      <c r="D193" s="249">
        <v>16</v>
      </c>
      <c r="E193" s="250"/>
      <c r="F193" s="250"/>
      <c r="G193" s="250"/>
      <c r="H193" s="250"/>
      <c r="I193" s="250"/>
      <c r="J193" s="250"/>
      <c r="K193" s="250"/>
      <c r="L193" s="250"/>
      <c r="M193" s="250"/>
      <c r="N193" s="250"/>
      <c r="O193" s="250" t="e">
        <f t="shared" si="174"/>
        <v>#DIV/0!</v>
      </c>
      <c r="P193" s="251" t="e">
        <f t="shared" si="175"/>
        <v>#DIV/0!</v>
      </c>
      <c r="S193">
        <f t="shared" si="187"/>
        <v>0</v>
      </c>
      <c r="T193">
        <f t="shared" si="187"/>
        <v>0</v>
      </c>
      <c r="U193">
        <f t="shared" si="187"/>
        <v>0</v>
      </c>
      <c r="V193">
        <f t="shared" si="187"/>
        <v>0</v>
      </c>
      <c r="W193">
        <f t="shared" si="187"/>
        <v>0</v>
      </c>
      <c r="X193">
        <f t="shared" si="187"/>
        <v>0</v>
      </c>
      <c r="Y193">
        <f t="shared" si="187"/>
        <v>0</v>
      </c>
      <c r="Z193">
        <f t="shared" si="187"/>
        <v>0</v>
      </c>
      <c r="AA193">
        <f t="shared" si="187"/>
        <v>0</v>
      </c>
      <c r="AB193">
        <f t="shared" si="187"/>
        <v>0</v>
      </c>
      <c r="AC193" t="e">
        <f t="shared" si="187"/>
        <v>#DIV/0!</v>
      </c>
      <c r="AD193" t="e">
        <f t="shared" si="187"/>
        <v>#DIV/0!</v>
      </c>
    </row>
    <row r="194" spans="1:30" ht="33" customHeight="1" x14ac:dyDescent="0.35">
      <c r="A194" s="247" t="s">
        <v>394</v>
      </c>
      <c r="B194" s="239" t="s">
        <v>395</v>
      </c>
      <c r="C194" s="244" t="s">
        <v>396</v>
      </c>
      <c r="D194" s="249">
        <v>16</v>
      </c>
      <c r="E194" s="250"/>
      <c r="F194" s="250"/>
      <c r="G194" s="250"/>
      <c r="H194" s="250"/>
      <c r="I194" s="250"/>
      <c r="J194" s="250"/>
      <c r="K194" s="250"/>
      <c r="L194" s="250"/>
      <c r="M194" s="250"/>
      <c r="N194" s="250"/>
      <c r="O194" s="250" t="e">
        <f t="shared" si="174"/>
        <v>#DIV/0!</v>
      </c>
      <c r="P194" s="251" t="e">
        <f t="shared" si="175"/>
        <v>#DIV/0!</v>
      </c>
      <c r="S194">
        <f t="shared" si="187"/>
        <v>0</v>
      </c>
      <c r="T194">
        <f t="shared" si="187"/>
        <v>0</v>
      </c>
      <c r="U194">
        <f t="shared" si="187"/>
        <v>0</v>
      </c>
      <c r="V194">
        <f t="shared" si="187"/>
        <v>0</v>
      </c>
      <c r="W194">
        <f t="shared" si="187"/>
        <v>0</v>
      </c>
      <c r="X194">
        <f t="shared" si="187"/>
        <v>0</v>
      </c>
      <c r="Y194">
        <f t="shared" si="187"/>
        <v>0</v>
      </c>
      <c r="Z194">
        <f t="shared" si="187"/>
        <v>0</v>
      </c>
      <c r="AA194">
        <f t="shared" si="187"/>
        <v>0</v>
      </c>
      <c r="AB194">
        <f t="shared" si="187"/>
        <v>0</v>
      </c>
      <c r="AC194" t="e">
        <f t="shared" si="187"/>
        <v>#DIV/0!</v>
      </c>
      <c r="AD194" t="e">
        <f t="shared" si="187"/>
        <v>#DIV/0!</v>
      </c>
    </row>
    <row r="195" spans="1:30" ht="33" customHeight="1" x14ac:dyDescent="0.35">
      <c r="A195" s="246" t="s">
        <v>397</v>
      </c>
      <c r="B195" s="239" t="s">
        <v>398</v>
      </c>
      <c r="C195" s="244" t="s">
        <v>399</v>
      </c>
      <c r="D195" s="249">
        <v>16</v>
      </c>
      <c r="E195" s="250"/>
      <c r="F195" s="250"/>
      <c r="G195" s="250"/>
      <c r="H195" s="250"/>
      <c r="I195" s="250"/>
      <c r="J195" s="250"/>
      <c r="K195" s="250"/>
      <c r="L195" s="250"/>
      <c r="M195" s="250"/>
      <c r="N195" s="250"/>
      <c r="O195" s="250" t="e">
        <f t="shared" si="174"/>
        <v>#DIV/0!</v>
      </c>
      <c r="P195" s="251" t="e">
        <f t="shared" si="175"/>
        <v>#DIV/0!</v>
      </c>
      <c r="S195">
        <f t="shared" si="187"/>
        <v>0</v>
      </c>
      <c r="T195">
        <f t="shared" si="187"/>
        <v>0</v>
      </c>
      <c r="U195">
        <f t="shared" si="187"/>
        <v>0</v>
      </c>
      <c r="V195">
        <f t="shared" si="187"/>
        <v>0</v>
      </c>
      <c r="W195">
        <f t="shared" si="187"/>
        <v>0</v>
      </c>
      <c r="X195">
        <f t="shared" si="187"/>
        <v>0</v>
      </c>
      <c r="Y195">
        <f t="shared" si="187"/>
        <v>0</v>
      </c>
      <c r="Z195">
        <f t="shared" si="187"/>
        <v>0</v>
      </c>
      <c r="AA195">
        <f t="shared" si="187"/>
        <v>0</v>
      </c>
      <c r="AB195">
        <f t="shared" si="187"/>
        <v>0</v>
      </c>
      <c r="AC195" t="e">
        <f t="shared" si="187"/>
        <v>#DIV/0!</v>
      </c>
      <c r="AD195" t="e">
        <f t="shared" si="187"/>
        <v>#DIV/0!</v>
      </c>
    </row>
    <row r="196" spans="1:30" ht="33" customHeight="1" x14ac:dyDescent="0.35">
      <c r="A196" s="247" t="s">
        <v>400</v>
      </c>
      <c r="B196" s="239" t="s">
        <v>401</v>
      </c>
      <c r="C196" s="244" t="s">
        <v>402</v>
      </c>
      <c r="D196" s="249">
        <v>16</v>
      </c>
      <c r="E196" s="250"/>
      <c r="F196" s="250"/>
      <c r="G196" s="250"/>
      <c r="H196" s="250"/>
      <c r="I196" s="250"/>
      <c r="J196" s="250"/>
      <c r="K196" s="250"/>
      <c r="L196" s="250"/>
      <c r="M196" s="250"/>
      <c r="N196" s="250"/>
      <c r="O196" s="250" t="e">
        <f t="shared" si="174"/>
        <v>#DIV/0!</v>
      </c>
      <c r="P196" s="251" t="e">
        <f t="shared" si="175"/>
        <v>#DIV/0!</v>
      </c>
      <c r="S196">
        <f t="shared" si="187"/>
        <v>0</v>
      </c>
      <c r="T196">
        <f t="shared" si="187"/>
        <v>0</v>
      </c>
      <c r="U196">
        <f t="shared" si="187"/>
        <v>0</v>
      </c>
      <c r="V196">
        <f t="shared" si="187"/>
        <v>0</v>
      </c>
      <c r="W196">
        <f t="shared" si="187"/>
        <v>0</v>
      </c>
      <c r="X196">
        <f t="shared" si="187"/>
        <v>0</v>
      </c>
      <c r="Y196">
        <f t="shared" si="187"/>
        <v>0</v>
      </c>
      <c r="Z196">
        <f t="shared" si="187"/>
        <v>0</v>
      </c>
      <c r="AA196">
        <f t="shared" si="187"/>
        <v>0</v>
      </c>
      <c r="AB196">
        <f t="shared" si="187"/>
        <v>0</v>
      </c>
      <c r="AC196" t="e">
        <f t="shared" si="187"/>
        <v>#DIV/0!</v>
      </c>
      <c r="AD196" t="e">
        <f t="shared" si="187"/>
        <v>#DIV/0!</v>
      </c>
    </row>
    <row r="197" spans="1:30" ht="33" customHeight="1" x14ac:dyDescent="0.35">
      <c r="A197" s="246" t="s">
        <v>403</v>
      </c>
      <c r="B197" s="241" t="s">
        <v>404</v>
      </c>
      <c r="C197" s="245" t="s">
        <v>405</v>
      </c>
      <c r="D197" s="249">
        <v>16</v>
      </c>
      <c r="E197" s="250"/>
      <c r="F197" s="250"/>
      <c r="G197" s="250"/>
      <c r="H197" s="250"/>
      <c r="I197" s="250"/>
      <c r="J197" s="250"/>
      <c r="K197" s="250"/>
      <c r="L197" s="250"/>
      <c r="M197" s="250"/>
      <c r="N197" s="250"/>
      <c r="O197" s="250" t="e">
        <f t="shared" si="174"/>
        <v>#DIV/0!</v>
      </c>
      <c r="P197" s="251" t="e">
        <f t="shared" si="175"/>
        <v>#DIV/0!</v>
      </c>
      <c r="S197">
        <f t="shared" si="187"/>
        <v>0</v>
      </c>
      <c r="T197">
        <f t="shared" si="187"/>
        <v>0</v>
      </c>
      <c r="U197">
        <f t="shared" si="187"/>
        <v>0</v>
      </c>
      <c r="V197">
        <f t="shared" si="187"/>
        <v>0</v>
      </c>
      <c r="W197">
        <f t="shared" si="187"/>
        <v>0</v>
      </c>
      <c r="X197">
        <f t="shared" si="187"/>
        <v>0</v>
      </c>
      <c r="Y197">
        <f t="shared" si="187"/>
        <v>0</v>
      </c>
      <c r="Z197">
        <f t="shared" si="187"/>
        <v>0</v>
      </c>
      <c r="AA197">
        <f t="shared" si="187"/>
        <v>0</v>
      </c>
      <c r="AB197">
        <f t="shared" si="187"/>
        <v>0</v>
      </c>
      <c r="AC197" t="e">
        <f t="shared" si="187"/>
        <v>#DIV/0!</v>
      </c>
      <c r="AD197" t="e">
        <f t="shared" si="187"/>
        <v>#DIV/0!</v>
      </c>
    </row>
    <row r="198" spans="1:30" ht="33" customHeight="1" thickBot="1" x14ac:dyDescent="0.4">
      <c r="A198" s="248" t="s">
        <v>406</v>
      </c>
      <c r="B198" s="242" t="s">
        <v>407</v>
      </c>
      <c r="C198" s="237" t="s">
        <v>408</v>
      </c>
      <c r="D198" s="249">
        <v>16</v>
      </c>
      <c r="E198" s="255"/>
      <c r="F198" s="250"/>
      <c r="G198" s="250"/>
      <c r="H198" s="250"/>
      <c r="I198" s="250"/>
      <c r="J198" s="250"/>
      <c r="K198" s="250"/>
      <c r="L198" s="250"/>
      <c r="M198" s="250"/>
      <c r="N198" s="250"/>
      <c r="O198" s="250" t="e">
        <f t="shared" si="174"/>
        <v>#DIV/0!</v>
      </c>
      <c r="P198" s="251" t="e">
        <f t="shared" si="175"/>
        <v>#DIV/0!</v>
      </c>
      <c r="S198">
        <f t="shared" si="187"/>
        <v>0</v>
      </c>
      <c r="T198">
        <f t="shared" si="187"/>
        <v>0</v>
      </c>
      <c r="U198">
        <f t="shared" si="187"/>
        <v>0</v>
      </c>
      <c r="V198">
        <f t="shared" ref="V198" si="188">$D198*H198</f>
        <v>0</v>
      </c>
      <c r="W198">
        <f t="shared" ref="W198" si="189">$D198*I198</f>
        <v>0</v>
      </c>
      <c r="X198">
        <f t="shared" ref="X198" si="190">$D198*J198</f>
        <v>0</v>
      </c>
      <c r="Y198">
        <f t="shared" ref="Y198" si="191">$D198*K198</f>
        <v>0</v>
      </c>
      <c r="Z198">
        <f t="shared" ref="Z198" si="192">$D198*L198</f>
        <v>0</v>
      </c>
      <c r="AA198">
        <f t="shared" ref="AA198" si="193">$D198*M198</f>
        <v>0</v>
      </c>
      <c r="AB198">
        <f t="shared" ref="AB198" si="194">$D198*N198</f>
        <v>0</v>
      </c>
      <c r="AC198" t="e">
        <f t="shared" ref="AC198" si="195">$D198*O198</f>
        <v>#DIV/0!</v>
      </c>
      <c r="AD198" t="e">
        <f t="shared" ref="AD198" si="196">$D198*P198</f>
        <v>#DIV/0!</v>
      </c>
    </row>
    <row r="199" spans="1:30" ht="21.75" thickTop="1" x14ac:dyDescent="0.35">
      <c r="A199" s="222"/>
      <c r="B199" s="223"/>
      <c r="C199" s="223"/>
      <c r="D199" s="256"/>
      <c r="E199" s="257"/>
      <c r="F199" s="257"/>
      <c r="G199" s="257"/>
      <c r="H199" s="258"/>
      <c r="I199" s="257"/>
      <c r="J199" s="257"/>
      <c r="K199" s="257"/>
      <c r="L199" s="257"/>
      <c r="M199" s="257"/>
      <c r="N199" s="257"/>
      <c r="O199" s="259"/>
      <c r="P199" s="260"/>
    </row>
    <row r="200" spans="1:30" ht="21" x14ac:dyDescent="0.35">
      <c r="A200" s="224" t="s">
        <v>100</v>
      </c>
      <c r="B200" s="221"/>
      <c r="C200" s="226"/>
      <c r="D200" s="261"/>
      <c r="E200" s="262"/>
      <c r="F200" s="263"/>
      <c r="G200" s="263"/>
      <c r="H200" s="263"/>
      <c r="I200" s="263"/>
      <c r="J200" s="263"/>
      <c r="K200" s="263"/>
      <c r="L200" s="263"/>
      <c r="M200" s="264"/>
      <c r="N200" s="264"/>
      <c r="O200" s="265"/>
      <c r="P200" s="266"/>
    </row>
    <row r="201" spans="1:30" ht="21.75" thickBot="1" x14ac:dyDescent="0.4">
      <c r="A201" s="225"/>
      <c r="B201" s="231" t="s">
        <v>409</v>
      </c>
      <c r="C201" s="270">
        <f>(SUM(E201:N201))/10</f>
        <v>0</v>
      </c>
      <c r="D201" s="267"/>
      <c r="E201" s="268">
        <f>S201</f>
        <v>0</v>
      </c>
      <c r="F201" s="268">
        <f t="shared" ref="F201" si="197">T201</f>
        <v>0</v>
      </c>
      <c r="G201" s="268">
        <f t="shared" ref="G201" si="198">U201</f>
        <v>0</v>
      </c>
      <c r="H201" s="268">
        <f t="shared" ref="H201" si="199">V201</f>
        <v>0</v>
      </c>
      <c r="I201" s="268">
        <f t="shared" ref="I201" si="200">W201</f>
        <v>0</v>
      </c>
      <c r="J201" s="268">
        <f t="shared" ref="J201" si="201">X201</f>
        <v>0</v>
      </c>
      <c r="K201" s="268">
        <f t="shared" ref="K201" si="202">Y201</f>
        <v>0</v>
      </c>
      <c r="L201" s="268">
        <f t="shared" ref="L201" si="203">Z201</f>
        <v>0</v>
      </c>
      <c r="M201" s="268">
        <f t="shared" ref="M201" si="204">AA201</f>
        <v>0</v>
      </c>
      <c r="N201" s="268">
        <f t="shared" ref="N201" si="205">AB201</f>
        <v>0</v>
      </c>
      <c r="O201" s="268" t="e">
        <f t="shared" ref="O201" si="206">AC201</f>
        <v>#DIV/0!</v>
      </c>
      <c r="P201" s="269" t="e">
        <f>SUM(P175:P198)</f>
        <v>#DIV/0!</v>
      </c>
      <c r="S201">
        <f t="shared" ref="S201:AD201" si="207">SUM(S175:S199)</f>
        <v>0</v>
      </c>
      <c r="T201">
        <f t="shared" si="207"/>
        <v>0</v>
      </c>
      <c r="U201">
        <f t="shared" si="207"/>
        <v>0</v>
      </c>
      <c r="V201">
        <f t="shared" si="207"/>
        <v>0</v>
      </c>
      <c r="W201">
        <f t="shared" si="207"/>
        <v>0</v>
      </c>
      <c r="X201">
        <f t="shared" si="207"/>
        <v>0</v>
      </c>
      <c r="Y201">
        <f t="shared" si="207"/>
        <v>0</v>
      </c>
      <c r="Z201">
        <f t="shared" si="207"/>
        <v>0</v>
      </c>
      <c r="AA201">
        <f t="shared" si="207"/>
        <v>0</v>
      </c>
      <c r="AB201">
        <f t="shared" si="207"/>
        <v>0</v>
      </c>
      <c r="AC201" t="e">
        <f t="shared" si="207"/>
        <v>#DIV/0!</v>
      </c>
      <c r="AD201" t="e">
        <f t="shared" si="207"/>
        <v>#DIV/0!</v>
      </c>
    </row>
    <row r="202" spans="1:30" ht="15.75" thickTop="1" x14ac:dyDescent="0.25"/>
    <row r="204" spans="1:30" ht="15.75" thickBot="1" x14ac:dyDescent="0.3"/>
    <row r="205" spans="1:30" ht="55.5" customHeight="1" thickTop="1" thickBot="1" x14ac:dyDescent="0.55000000000000004">
      <c r="A205" s="452"/>
      <c r="B205" s="453"/>
      <c r="C205" s="453"/>
      <c r="D205" s="453"/>
      <c r="E205" s="453"/>
      <c r="F205" s="454" t="s">
        <v>463</v>
      </c>
      <c r="G205" s="453"/>
      <c r="H205" s="453"/>
      <c r="I205" s="453"/>
      <c r="J205" s="453"/>
      <c r="K205" s="453"/>
      <c r="L205" s="453"/>
      <c r="M205" s="453"/>
      <c r="N205" s="453"/>
      <c r="O205" s="453"/>
      <c r="P205" s="455"/>
    </row>
    <row r="206" spans="1:30" ht="33.75" customHeight="1" thickBot="1" x14ac:dyDescent="0.3">
      <c r="A206" s="119"/>
      <c r="B206" s="117"/>
      <c r="C206" s="117"/>
      <c r="D206" s="218"/>
      <c r="E206" s="102" t="s">
        <v>222</v>
      </c>
      <c r="F206" s="98"/>
      <c r="G206" s="98"/>
      <c r="H206" s="98"/>
      <c r="I206" s="98"/>
      <c r="J206" s="98"/>
      <c r="K206" s="98"/>
      <c r="L206" s="98"/>
      <c r="M206" s="98"/>
      <c r="N206" s="98"/>
      <c r="O206" s="105"/>
      <c r="P206" s="106"/>
    </row>
    <row r="207" spans="1:30" ht="52.5" customHeight="1" thickBot="1" x14ac:dyDescent="0.35">
      <c r="A207" s="129" t="s">
        <v>229</v>
      </c>
      <c r="B207" s="118" t="s">
        <v>152</v>
      </c>
      <c r="C207" s="118" t="s">
        <v>99</v>
      </c>
      <c r="D207" s="219" t="s">
        <v>225</v>
      </c>
      <c r="E207" s="120">
        <v>2018</v>
      </c>
      <c r="F207" s="120">
        <v>2019</v>
      </c>
      <c r="G207" s="120">
        <v>2020</v>
      </c>
      <c r="H207" s="120">
        <v>2021</v>
      </c>
      <c r="I207" s="120">
        <v>2022</v>
      </c>
      <c r="J207" s="120">
        <v>2023</v>
      </c>
      <c r="K207" s="120">
        <v>2024</v>
      </c>
      <c r="L207" s="120">
        <v>2025</v>
      </c>
      <c r="M207" s="120">
        <v>2026</v>
      </c>
      <c r="N207" s="120">
        <v>2027</v>
      </c>
      <c r="O207" s="121" t="s">
        <v>223</v>
      </c>
      <c r="P207" s="122" t="s">
        <v>224</v>
      </c>
      <c r="S207" s="120">
        <v>2013</v>
      </c>
      <c r="T207" s="120">
        <v>2014</v>
      </c>
      <c r="U207" s="120">
        <v>2015</v>
      </c>
      <c r="V207" s="120">
        <v>2016</v>
      </c>
      <c r="W207" s="120">
        <v>2017</v>
      </c>
      <c r="X207" s="120">
        <v>2018</v>
      </c>
      <c r="Y207" s="120">
        <v>2019</v>
      </c>
      <c r="Z207" s="120">
        <v>2020</v>
      </c>
      <c r="AA207" s="120">
        <v>2021</v>
      </c>
      <c r="AB207" s="120">
        <v>2022</v>
      </c>
      <c r="AC207" s="121" t="s">
        <v>223</v>
      </c>
      <c r="AD207" s="122" t="s">
        <v>224</v>
      </c>
    </row>
    <row r="208" spans="1:30" s="124" customFormat="1" ht="18" x14ac:dyDescent="0.25">
      <c r="A208" s="193"/>
      <c r="B208" s="125"/>
      <c r="C208" s="125"/>
      <c r="D208" s="208"/>
      <c r="E208" s="209"/>
      <c r="F208" s="209"/>
      <c r="G208" s="209"/>
      <c r="H208" s="209"/>
      <c r="I208" s="209"/>
      <c r="J208" s="209"/>
      <c r="K208" s="209"/>
      <c r="L208" s="209"/>
      <c r="M208" s="209"/>
      <c r="N208" s="209"/>
      <c r="O208" s="209"/>
      <c r="P208" s="212"/>
    </row>
    <row r="209" spans="1:30" ht="33" customHeight="1" x14ac:dyDescent="0.35">
      <c r="A209" s="246" t="s">
        <v>337</v>
      </c>
      <c r="B209" s="238" t="s">
        <v>338</v>
      </c>
      <c r="C209" s="243" t="s">
        <v>339</v>
      </c>
      <c r="D209" s="249">
        <v>1</v>
      </c>
      <c r="E209" s="250"/>
      <c r="F209" s="250"/>
      <c r="G209" s="250"/>
      <c r="H209" s="250"/>
      <c r="I209" s="250"/>
      <c r="J209" s="250"/>
      <c r="K209" s="250"/>
      <c r="L209" s="250"/>
      <c r="M209" s="250"/>
      <c r="N209" s="250"/>
      <c r="O209" s="250" t="e">
        <f t="shared" ref="O209:O232" si="208">AVERAGE(E209:N209)</f>
        <v>#DIV/0!</v>
      </c>
      <c r="P209" s="251" t="e">
        <f t="shared" ref="P209:P232" si="209">O209*D209</f>
        <v>#DIV/0!</v>
      </c>
      <c r="S209">
        <f>$D209*E209</f>
        <v>0</v>
      </c>
      <c r="T209">
        <f t="shared" ref="T209:T210" si="210">$D209*F209</f>
        <v>0</v>
      </c>
      <c r="U209">
        <f t="shared" ref="U209:U210" si="211">$D209*G209</f>
        <v>0</v>
      </c>
      <c r="V209">
        <f t="shared" ref="V209:V210" si="212">$D209*H209</f>
        <v>0</v>
      </c>
      <c r="W209">
        <f t="shared" ref="W209:W210" si="213">$D209*I209</f>
        <v>0</v>
      </c>
      <c r="X209">
        <f t="shared" ref="X209:X210" si="214">$D209*J209</f>
        <v>0</v>
      </c>
      <c r="Y209">
        <f t="shared" ref="Y209:Y210" si="215">$D209*K209</f>
        <v>0</v>
      </c>
      <c r="Z209">
        <f t="shared" ref="Z209:Z210" si="216">$D209*L209</f>
        <v>0</v>
      </c>
      <c r="AA209">
        <f t="shared" ref="AA209:AA210" si="217">$D209*M209</f>
        <v>0</v>
      </c>
      <c r="AB209">
        <f t="shared" ref="AB209:AB210" si="218">$D209*N209</f>
        <v>0</v>
      </c>
      <c r="AC209" t="e">
        <f t="shared" ref="AC209:AC210" si="219">$D209*O209</f>
        <v>#DIV/0!</v>
      </c>
      <c r="AD209" t="e">
        <f t="shared" ref="AD209:AD210" si="220">$D209*P209</f>
        <v>#DIV/0!</v>
      </c>
    </row>
    <row r="210" spans="1:30" ht="33" customHeight="1" x14ac:dyDescent="0.35">
      <c r="A210" s="247" t="s">
        <v>340</v>
      </c>
      <c r="B210" s="239" t="s">
        <v>341</v>
      </c>
      <c r="C210" s="244" t="s">
        <v>342</v>
      </c>
      <c r="D210" s="252">
        <v>20</v>
      </c>
      <c r="E210" s="253"/>
      <c r="F210" s="253"/>
      <c r="G210" s="253"/>
      <c r="H210" s="253"/>
      <c r="I210" s="253"/>
      <c r="J210" s="253"/>
      <c r="K210" s="253"/>
      <c r="L210" s="253"/>
      <c r="M210" s="253"/>
      <c r="N210" s="253"/>
      <c r="O210" s="253" t="e">
        <f t="shared" si="208"/>
        <v>#DIV/0!</v>
      </c>
      <c r="P210" s="251" t="e">
        <f t="shared" si="209"/>
        <v>#DIV/0!</v>
      </c>
      <c r="S210">
        <f>$D210*E210</f>
        <v>0</v>
      </c>
      <c r="T210">
        <f t="shared" si="210"/>
        <v>0</v>
      </c>
      <c r="U210">
        <f t="shared" si="211"/>
        <v>0</v>
      </c>
      <c r="V210">
        <f t="shared" si="212"/>
        <v>0</v>
      </c>
      <c r="W210">
        <f t="shared" si="213"/>
        <v>0</v>
      </c>
      <c r="X210">
        <f t="shared" si="214"/>
        <v>0</v>
      </c>
      <c r="Y210">
        <f t="shared" si="215"/>
        <v>0</v>
      </c>
      <c r="Z210">
        <f t="shared" si="216"/>
        <v>0</v>
      </c>
      <c r="AA210">
        <f t="shared" si="217"/>
        <v>0</v>
      </c>
      <c r="AB210">
        <f t="shared" si="218"/>
        <v>0</v>
      </c>
      <c r="AC210" t="e">
        <f t="shared" si="219"/>
        <v>#DIV/0!</v>
      </c>
      <c r="AD210" t="e">
        <f t="shared" si="220"/>
        <v>#DIV/0!</v>
      </c>
    </row>
    <row r="211" spans="1:30" ht="33" customHeight="1" x14ac:dyDescent="0.35">
      <c r="A211" s="246" t="s">
        <v>343</v>
      </c>
      <c r="B211" s="239" t="s">
        <v>344</v>
      </c>
      <c r="C211" s="244" t="s">
        <v>345</v>
      </c>
      <c r="D211" s="249">
        <v>4</v>
      </c>
      <c r="E211" s="250"/>
      <c r="F211" s="250"/>
      <c r="G211" s="250"/>
      <c r="H211" s="250"/>
      <c r="I211" s="250"/>
      <c r="J211" s="250"/>
      <c r="K211" s="250"/>
      <c r="L211" s="250"/>
      <c r="M211" s="250"/>
      <c r="N211" s="250"/>
      <c r="O211" s="250" t="e">
        <f t="shared" si="208"/>
        <v>#DIV/0!</v>
      </c>
      <c r="P211" s="251" t="e">
        <f t="shared" si="209"/>
        <v>#DIV/0!</v>
      </c>
      <c r="S211">
        <f t="shared" ref="S211:AD232" si="221">$D211*E211</f>
        <v>0</v>
      </c>
      <c r="T211">
        <f t="shared" si="221"/>
        <v>0</v>
      </c>
      <c r="U211">
        <f t="shared" si="221"/>
        <v>0</v>
      </c>
      <c r="V211">
        <f t="shared" si="221"/>
        <v>0</v>
      </c>
      <c r="W211">
        <f t="shared" si="221"/>
        <v>0</v>
      </c>
      <c r="X211">
        <f t="shared" si="221"/>
        <v>0</v>
      </c>
      <c r="Y211">
        <f t="shared" si="221"/>
        <v>0</v>
      </c>
      <c r="Z211">
        <f t="shared" si="221"/>
        <v>0</v>
      </c>
      <c r="AA211">
        <f t="shared" si="221"/>
        <v>0</v>
      </c>
      <c r="AB211">
        <f t="shared" si="221"/>
        <v>0</v>
      </c>
      <c r="AC211" t="e">
        <f t="shared" si="221"/>
        <v>#DIV/0!</v>
      </c>
      <c r="AD211" t="e">
        <f t="shared" si="221"/>
        <v>#DIV/0!</v>
      </c>
    </row>
    <row r="212" spans="1:30" ht="33" customHeight="1" x14ac:dyDescent="0.35">
      <c r="A212" s="247" t="s">
        <v>346</v>
      </c>
      <c r="B212" s="239" t="s">
        <v>347</v>
      </c>
      <c r="C212" s="244" t="s">
        <v>348</v>
      </c>
      <c r="D212" s="249">
        <v>8</v>
      </c>
      <c r="E212" s="250"/>
      <c r="F212" s="250"/>
      <c r="G212" s="250"/>
      <c r="H212" s="250"/>
      <c r="I212" s="250"/>
      <c r="J212" s="250"/>
      <c r="K212" s="250"/>
      <c r="L212" s="250"/>
      <c r="M212" s="250"/>
      <c r="N212" s="250"/>
      <c r="O212" s="250" t="e">
        <f t="shared" si="208"/>
        <v>#DIV/0!</v>
      </c>
      <c r="P212" s="251" t="e">
        <f t="shared" si="209"/>
        <v>#DIV/0!</v>
      </c>
      <c r="S212">
        <f t="shared" si="221"/>
        <v>0</v>
      </c>
      <c r="T212">
        <f t="shared" si="221"/>
        <v>0</v>
      </c>
      <c r="U212">
        <f t="shared" si="221"/>
        <v>0</v>
      </c>
      <c r="V212">
        <f t="shared" si="221"/>
        <v>0</v>
      </c>
      <c r="W212">
        <f t="shared" si="221"/>
        <v>0</v>
      </c>
      <c r="X212">
        <f t="shared" si="221"/>
        <v>0</v>
      </c>
      <c r="Y212">
        <f t="shared" si="221"/>
        <v>0</v>
      </c>
      <c r="Z212">
        <f t="shared" si="221"/>
        <v>0</v>
      </c>
      <c r="AA212">
        <f t="shared" si="221"/>
        <v>0</v>
      </c>
      <c r="AB212">
        <f t="shared" si="221"/>
        <v>0</v>
      </c>
      <c r="AC212" t="e">
        <f t="shared" si="221"/>
        <v>#DIV/0!</v>
      </c>
      <c r="AD212" t="e">
        <f t="shared" si="221"/>
        <v>#DIV/0!</v>
      </c>
    </row>
    <row r="213" spans="1:30" ht="33" customHeight="1" x14ac:dyDescent="0.35">
      <c r="A213" s="246" t="s">
        <v>349</v>
      </c>
      <c r="B213" s="239" t="s">
        <v>350</v>
      </c>
      <c r="C213" s="244" t="s">
        <v>351</v>
      </c>
      <c r="D213" s="252">
        <v>24</v>
      </c>
      <c r="E213" s="253"/>
      <c r="F213" s="253"/>
      <c r="G213" s="253"/>
      <c r="H213" s="253"/>
      <c r="I213" s="253"/>
      <c r="J213" s="253"/>
      <c r="K213" s="253"/>
      <c r="L213" s="253"/>
      <c r="M213" s="253"/>
      <c r="N213" s="253"/>
      <c r="O213" s="253" t="e">
        <f t="shared" si="208"/>
        <v>#DIV/0!</v>
      </c>
      <c r="P213" s="251" t="e">
        <f t="shared" si="209"/>
        <v>#DIV/0!</v>
      </c>
      <c r="S213">
        <f t="shared" si="221"/>
        <v>0</v>
      </c>
      <c r="T213">
        <f t="shared" si="221"/>
        <v>0</v>
      </c>
      <c r="U213">
        <f t="shared" si="221"/>
        <v>0</v>
      </c>
      <c r="V213">
        <f t="shared" si="221"/>
        <v>0</v>
      </c>
      <c r="W213">
        <f t="shared" si="221"/>
        <v>0</v>
      </c>
      <c r="X213">
        <f t="shared" si="221"/>
        <v>0</v>
      </c>
      <c r="Y213">
        <f t="shared" si="221"/>
        <v>0</v>
      </c>
      <c r="Z213">
        <f t="shared" si="221"/>
        <v>0</v>
      </c>
      <c r="AA213">
        <f t="shared" si="221"/>
        <v>0</v>
      </c>
      <c r="AB213">
        <f t="shared" si="221"/>
        <v>0</v>
      </c>
      <c r="AC213" t="e">
        <f t="shared" si="221"/>
        <v>#DIV/0!</v>
      </c>
      <c r="AD213" t="e">
        <f t="shared" si="221"/>
        <v>#DIV/0!</v>
      </c>
    </row>
    <row r="214" spans="1:30" ht="33" customHeight="1" x14ac:dyDescent="0.35">
      <c r="A214" s="247" t="s">
        <v>352</v>
      </c>
      <c r="B214" s="239" t="s">
        <v>353</v>
      </c>
      <c r="C214" s="244" t="s">
        <v>354</v>
      </c>
      <c r="D214" s="249">
        <v>80</v>
      </c>
      <c r="E214" s="250"/>
      <c r="F214" s="250"/>
      <c r="G214" s="250"/>
      <c r="H214" s="250"/>
      <c r="I214" s="250"/>
      <c r="J214" s="250"/>
      <c r="K214" s="250"/>
      <c r="L214" s="250"/>
      <c r="M214" s="250"/>
      <c r="N214" s="250"/>
      <c r="O214" s="250" t="e">
        <f t="shared" si="208"/>
        <v>#DIV/0!</v>
      </c>
      <c r="P214" s="251" t="e">
        <f t="shared" si="209"/>
        <v>#DIV/0!</v>
      </c>
      <c r="S214">
        <f t="shared" si="221"/>
        <v>0</v>
      </c>
      <c r="T214">
        <f t="shared" si="221"/>
        <v>0</v>
      </c>
      <c r="U214">
        <f t="shared" si="221"/>
        <v>0</v>
      </c>
      <c r="V214">
        <f t="shared" si="221"/>
        <v>0</v>
      </c>
      <c r="W214">
        <f t="shared" si="221"/>
        <v>0</v>
      </c>
      <c r="X214">
        <f t="shared" si="221"/>
        <v>0</v>
      </c>
      <c r="Y214">
        <f t="shared" si="221"/>
        <v>0</v>
      </c>
      <c r="Z214">
        <f t="shared" si="221"/>
        <v>0</v>
      </c>
      <c r="AA214">
        <f t="shared" si="221"/>
        <v>0</v>
      </c>
      <c r="AB214">
        <f t="shared" si="221"/>
        <v>0</v>
      </c>
      <c r="AC214" t="e">
        <f t="shared" si="221"/>
        <v>#DIV/0!</v>
      </c>
      <c r="AD214" t="e">
        <f t="shared" si="221"/>
        <v>#DIV/0!</v>
      </c>
    </row>
    <row r="215" spans="1:30" ht="33" customHeight="1" x14ac:dyDescent="0.35">
      <c r="A215" s="246" t="s">
        <v>355</v>
      </c>
      <c r="B215" s="239" t="s">
        <v>356</v>
      </c>
      <c r="C215" s="244" t="s">
        <v>357</v>
      </c>
      <c r="D215" s="249">
        <v>40</v>
      </c>
      <c r="E215" s="250"/>
      <c r="F215" s="250"/>
      <c r="G215" s="250"/>
      <c r="H215" s="250"/>
      <c r="I215" s="250"/>
      <c r="J215" s="250"/>
      <c r="K215" s="250"/>
      <c r="L215" s="250"/>
      <c r="M215" s="250"/>
      <c r="N215" s="250"/>
      <c r="O215" s="250" t="e">
        <f t="shared" si="208"/>
        <v>#DIV/0!</v>
      </c>
      <c r="P215" s="251" t="e">
        <f t="shared" si="209"/>
        <v>#DIV/0!</v>
      </c>
      <c r="S215">
        <f t="shared" si="221"/>
        <v>0</v>
      </c>
      <c r="T215">
        <f t="shared" si="221"/>
        <v>0</v>
      </c>
      <c r="U215">
        <f t="shared" si="221"/>
        <v>0</v>
      </c>
      <c r="V215">
        <f t="shared" si="221"/>
        <v>0</v>
      </c>
      <c r="W215">
        <f t="shared" si="221"/>
        <v>0</v>
      </c>
      <c r="X215">
        <f t="shared" si="221"/>
        <v>0</v>
      </c>
      <c r="Y215">
        <f t="shared" si="221"/>
        <v>0</v>
      </c>
      <c r="Z215">
        <f t="shared" si="221"/>
        <v>0</v>
      </c>
      <c r="AA215">
        <f t="shared" si="221"/>
        <v>0</v>
      </c>
      <c r="AB215">
        <f t="shared" si="221"/>
        <v>0</v>
      </c>
      <c r="AC215" t="e">
        <f t="shared" si="221"/>
        <v>#DIV/0!</v>
      </c>
      <c r="AD215" t="e">
        <f t="shared" si="221"/>
        <v>#DIV/0!</v>
      </c>
    </row>
    <row r="216" spans="1:30" ht="33" customHeight="1" x14ac:dyDescent="0.35">
      <c r="A216" s="247" t="s">
        <v>358</v>
      </c>
      <c r="B216" s="239" t="s">
        <v>359</v>
      </c>
      <c r="C216" s="244" t="s">
        <v>360</v>
      </c>
      <c r="D216" s="249">
        <v>8</v>
      </c>
      <c r="E216" s="250"/>
      <c r="F216" s="250"/>
      <c r="G216" s="250"/>
      <c r="H216" s="250"/>
      <c r="I216" s="250"/>
      <c r="J216" s="250"/>
      <c r="K216" s="250"/>
      <c r="L216" s="250"/>
      <c r="M216" s="250"/>
      <c r="N216" s="250"/>
      <c r="O216" s="250" t="e">
        <f t="shared" si="208"/>
        <v>#DIV/0!</v>
      </c>
      <c r="P216" s="251" t="e">
        <f t="shared" si="209"/>
        <v>#DIV/0!</v>
      </c>
      <c r="S216">
        <f t="shared" si="221"/>
        <v>0</v>
      </c>
      <c r="T216">
        <f t="shared" si="221"/>
        <v>0</v>
      </c>
      <c r="U216">
        <f t="shared" si="221"/>
        <v>0</v>
      </c>
      <c r="V216">
        <f t="shared" si="221"/>
        <v>0</v>
      </c>
      <c r="W216">
        <f t="shared" si="221"/>
        <v>0</v>
      </c>
      <c r="X216">
        <f t="shared" si="221"/>
        <v>0</v>
      </c>
      <c r="Y216">
        <f t="shared" si="221"/>
        <v>0</v>
      </c>
      <c r="Z216">
        <f t="shared" si="221"/>
        <v>0</v>
      </c>
      <c r="AA216">
        <f t="shared" si="221"/>
        <v>0</v>
      </c>
      <c r="AB216">
        <f t="shared" si="221"/>
        <v>0</v>
      </c>
      <c r="AC216" t="e">
        <f t="shared" si="221"/>
        <v>#DIV/0!</v>
      </c>
      <c r="AD216" t="e">
        <f t="shared" si="221"/>
        <v>#DIV/0!</v>
      </c>
    </row>
    <row r="217" spans="1:30" ht="33" customHeight="1" x14ac:dyDescent="0.35">
      <c r="A217" s="246" t="s">
        <v>361</v>
      </c>
      <c r="B217" s="239" t="s">
        <v>362</v>
      </c>
      <c r="C217" s="244" t="s">
        <v>363</v>
      </c>
      <c r="D217" s="249">
        <v>2</v>
      </c>
      <c r="E217" s="250"/>
      <c r="F217" s="250"/>
      <c r="G217" s="250"/>
      <c r="H217" s="250"/>
      <c r="I217" s="250"/>
      <c r="J217" s="250"/>
      <c r="K217" s="250"/>
      <c r="L217" s="250"/>
      <c r="M217" s="250"/>
      <c r="N217" s="250"/>
      <c r="O217" s="250" t="e">
        <f t="shared" si="208"/>
        <v>#DIV/0!</v>
      </c>
      <c r="P217" s="251" t="e">
        <f t="shared" si="209"/>
        <v>#DIV/0!</v>
      </c>
      <c r="S217">
        <f t="shared" si="221"/>
        <v>0</v>
      </c>
      <c r="T217">
        <f t="shared" si="221"/>
        <v>0</v>
      </c>
      <c r="U217">
        <f t="shared" si="221"/>
        <v>0</v>
      </c>
      <c r="V217">
        <f t="shared" si="221"/>
        <v>0</v>
      </c>
      <c r="W217">
        <f t="shared" si="221"/>
        <v>0</v>
      </c>
      <c r="X217">
        <f t="shared" si="221"/>
        <v>0</v>
      </c>
      <c r="Y217">
        <f t="shared" si="221"/>
        <v>0</v>
      </c>
      <c r="Z217">
        <f t="shared" si="221"/>
        <v>0</v>
      </c>
      <c r="AA217">
        <f t="shared" si="221"/>
        <v>0</v>
      </c>
      <c r="AB217">
        <f t="shared" si="221"/>
        <v>0</v>
      </c>
      <c r="AC217" t="e">
        <f t="shared" si="221"/>
        <v>#DIV/0!</v>
      </c>
      <c r="AD217" t="e">
        <f t="shared" si="221"/>
        <v>#DIV/0!</v>
      </c>
    </row>
    <row r="218" spans="1:30" ht="33" customHeight="1" x14ac:dyDescent="0.35">
      <c r="A218" s="247" t="s">
        <v>364</v>
      </c>
      <c r="B218" s="239" t="s">
        <v>365</v>
      </c>
      <c r="C218" s="244" t="s">
        <v>366</v>
      </c>
      <c r="D218" s="249">
        <v>16</v>
      </c>
      <c r="E218" s="250"/>
      <c r="F218" s="250"/>
      <c r="G218" s="250"/>
      <c r="H218" s="250"/>
      <c r="I218" s="250"/>
      <c r="J218" s="250"/>
      <c r="K218" s="250"/>
      <c r="L218" s="250"/>
      <c r="M218" s="250"/>
      <c r="N218" s="250"/>
      <c r="O218" s="250" t="e">
        <f t="shared" si="208"/>
        <v>#DIV/0!</v>
      </c>
      <c r="P218" s="251" t="e">
        <f t="shared" si="209"/>
        <v>#DIV/0!</v>
      </c>
      <c r="S218">
        <f t="shared" si="221"/>
        <v>0</v>
      </c>
      <c r="T218">
        <f t="shared" si="221"/>
        <v>0</v>
      </c>
      <c r="U218">
        <f t="shared" si="221"/>
        <v>0</v>
      </c>
      <c r="V218">
        <f t="shared" si="221"/>
        <v>0</v>
      </c>
      <c r="W218">
        <f t="shared" si="221"/>
        <v>0</v>
      </c>
      <c r="X218">
        <f t="shared" si="221"/>
        <v>0</v>
      </c>
      <c r="Y218">
        <f t="shared" si="221"/>
        <v>0</v>
      </c>
      <c r="Z218">
        <f t="shared" si="221"/>
        <v>0</v>
      </c>
      <c r="AA218">
        <f t="shared" si="221"/>
        <v>0</v>
      </c>
      <c r="AB218">
        <f t="shared" si="221"/>
        <v>0</v>
      </c>
      <c r="AC218" t="e">
        <f t="shared" si="221"/>
        <v>#DIV/0!</v>
      </c>
      <c r="AD218" t="e">
        <f t="shared" si="221"/>
        <v>#DIV/0!</v>
      </c>
    </row>
    <row r="219" spans="1:30" ht="33" customHeight="1" x14ac:dyDescent="0.35">
      <c r="A219" s="246" t="s">
        <v>367</v>
      </c>
      <c r="B219" s="239" t="s">
        <v>368</v>
      </c>
      <c r="C219" s="244" t="s">
        <v>369</v>
      </c>
      <c r="D219" s="252">
        <v>16</v>
      </c>
      <c r="E219" s="253"/>
      <c r="F219" s="253"/>
      <c r="G219" s="253"/>
      <c r="H219" s="253"/>
      <c r="I219" s="253"/>
      <c r="J219" s="253"/>
      <c r="K219" s="253"/>
      <c r="L219" s="253"/>
      <c r="M219" s="253"/>
      <c r="N219" s="253"/>
      <c r="O219" s="253" t="e">
        <f t="shared" si="208"/>
        <v>#DIV/0!</v>
      </c>
      <c r="P219" s="251" t="e">
        <f t="shared" si="209"/>
        <v>#DIV/0!</v>
      </c>
      <c r="S219">
        <f t="shared" si="221"/>
        <v>0</v>
      </c>
      <c r="T219">
        <f t="shared" si="221"/>
        <v>0</v>
      </c>
      <c r="U219">
        <f t="shared" si="221"/>
        <v>0</v>
      </c>
      <c r="V219">
        <f t="shared" si="221"/>
        <v>0</v>
      </c>
      <c r="W219">
        <f t="shared" si="221"/>
        <v>0</v>
      </c>
      <c r="X219">
        <f t="shared" si="221"/>
        <v>0</v>
      </c>
      <c r="Y219">
        <f t="shared" si="221"/>
        <v>0</v>
      </c>
      <c r="Z219">
        <f t="shared" si="221"/>
        <v>0</v>
      </c>
      <c r="AA219">
        <f t="shared" si="221"/>
        <v>0</v>
      </c>
      <c r="AB219">
        <f t="shared" si="221"/>
        <v>0</v>
      </c>
      <c r="AC219" t="e">
        <f t="shared" si="221"/>
        <v>#DIV/0!</v>
      </c>
      <c r="AD219" t="e">
        <f t="shared" si="221"/>
        <v>#DIV/0!</v>
      </c>
    </row>
    <row r="220" spans="1:30" ht="33" customHeight="1" x14ac:dyDescent="0.35">
      <c r="A220" s="247" t="s">
        <v>370</v>
      </c>
      <c r="B220" s="239" t="s">
        <v>371</v>
      </c>
      <c r="C220" s="244" t="s">
        <v>372</v>
      </c>
      <c r="D220" s="249">
        <v>8</v>
      </c>
      <c r="E220" s="250"/>
      <c r="F220" s="250"/>
      <c r="G220" s="250"/>
      <c r="H220" s="250"/>
      <c r="I220" s="250"/>
      <c r="J220" s="250"/>
      <c r="K220" s="250"/>
      <c r="L220" s="250"/>
      <c r="M220" s="250"/>
      <c r="N220" s="250"/>
      <c r="O220" s="250" t="e">
        <f t="shared" si="208"/>
        <v>#DIV/0!</v>
      </c>
      <c r="P220" s="251" t="e">
        <f t="shared" si="209"/>
        <v>#DIV/0!</v>
      </c>
      <c r="S220">
        <f t="shared" si="221"/>
        <v>0</v>
      </c>
      <c r="T220">
        <f t="shared" si="221"/>
        <v>0</v>
      </c>
      <c r="U220">
        <f t="shared" si="221"/>
        <v>0</v>
      </c>
      <c r="V220">
        <f t="shared" si="221"/>
        <v>0</v>
      </c>
      <c r="W220">
        <f t="shared" si="221"/>
        <v>0</v>
      </c>
      <c r="X220">
        <f t="shared" si="221"/>
        <v>0</v>
      </c>
      <c r="Y220">
        <f t="shared" si="221"/>
        <v>0</v>
      </c>
      <c r="Z220">
        <f t="shared" si="221"/>
        <v>0</v>
      </c>
      <c r="AA220">
        <f t="shared" si="221"/>
        <v>0</v>
      </c>
      <c r="AB220">
        <f t="shared" si="221"/>
        <v>0</v>
      </c>
      <c r="AC220" t="e">
        <f t="shared" si="221"/>
        <v>#DIV/0!</v>
      </c>
      <c r="AD220" t="e">
        <f t="shared" si="221"/>
        <v>#DIV/0!</v>
      </c>
    </row>
    <row r="221" spans="1:30" ht="33" customHeight="1" x14ac:dyDescent="0.35">
      <c r="A221" s="246" t="s">
        <v>373</v>
      </c>
      <c r="B221" s="239" t="s">
        <v>374</v>
      </c>
      <c r="C221" s="244" t="s">
        <v>375</v>
      </c>
      <c r="D221" s="249">
        <v>2</v>
      </c>
      <c r="E221" s="250"/>
      <c r="F221" s="250"/>
      <c r="G221" s="250"/>
      <c r="H221" s="250"/>
      <c r="I221" s="250"/>
      <c r="J221" s="250"/>
      <c r="K221" s="250"/>
      <c r="L221" s="250"/>
      <c r="M221" s="250"/>
      <c r="N221" s="250"/>
      <c r="O221" s="250" t="e">
        <f t="shared" si="208"/>
        <v>#DIV/0!</v>
      </c>
      <c r="P221" s="251" t="e">
        <f t="shared" si="209"/>
        <v>#DIV/0!</v>
      </c>
      <c r="S221">
        <f t="shared" si="221"/>
        <v>0</v>
      </c>
      <c r="T221">
        <f t="shared" si="221"/>
        <v>0</v>
      </c>
      <c r="U221">
        <f t="shared" si="221"/>
        <v>0</v>
      </c>
      <c r="V221">
        <f t="shared" si="221"/>
        <v>0</v>
      </c>
      <c r="W221">
        <f t="shared" si="221"/>
        <v>0</v>
      </c>
      <c r="X221">
        <f t="shared" si="221"/>
        <v>0</v>
      </c>
      <c r="Y221">
        <f t="shared" si="221"/>
        <v>0</v>
      </c>
      <c r="Z221">
        <f t="shared" si="221"/>
        <v>0</v>
      </c>
      <c r="AA221">
        <f t="shared" si="221"/>
        <v>0</v>
      </c>
      <c r="AB221">
        <f t="shared" si="221"/>
        <v>0</v>
      </c>
      <c r="AC221" t="e">
        <f t="shared" si="221"/>
        <v>#DIV/0!</v>
      </c>
      <c r="AD221" t="e">
        <f t="shared" si="221"/>
        <v>#DIV/0!</v>
      </c>
    </row>
    <row r="222" spans="1:30" ht="33" customHeight="1" x14ac:dyDescent="0.35">
      <c r="A222" s="247" t="s">
        <v>376</v>
      </c>
      <c r="B222" s="239" t="s">
        <v>377</v>
      </c>
      <c r="C222" s="244" t="s">
        <v>378</v>
      </c>
      <c r="D222" s="252">
        <v>8</v>
      </c>
      <c r="E222" s="253"/>
      <c r="F222" s="253"/>
      <c r="G222" s="253"/>
      <c r="H222" s="253"/>
      <c r="I222" s="253"/>
      <c r="J222" s="253"/>
      <c r="K222" s="253"/>
      <c r="L222" s="253"/>
      <c r="M222" s="253"/>
      <c r="N222" s="253"/>
      <c r="O222" s="253" t="e">
        <f t="shared" si="208"/>
        <v>#DIV/0!</v>
      </c>
      <c r="P222" s="251" t="e">
        <f t="shared" si="209"/>
        <v>#DIV/0!</v>
      </c>
      <c r="S222">
        <f t="shared" si="221"/>
        <v>0</v>
      </c>
      <c r="T222">
        <f t="shared" si="221"/>
        <v>0</v>
      </c>
      <c r="U222">
        <f t="shared" si="221"/>
        <v>0</v>
      </c>
      <c r="V222">
        <f t="shared" si="221"/>
        <v>0</v>
      </c>
      <c r="W222">
        <f t="shared" si="221"/>
        <v>0</v>
      </c>
      <c r="X222">
        <f t="shared" si="221"/>
        <v>0</v>
      </c>
      <c r="Y222">
        <f t="shared" si="221"/>
        <v>0</v>
      </c>
      <c r="Z222">
        <f t="shared" si="221"/>
        <v>0</v>
      </c>
      <c r="AA222">
        <f t="shared" si="221"/>
        <v>0</v>
      </c>
      <c r="AB222">
        <f t="shared" si="221"/>
        <v>0</v>
      </c>
      <c r="AC222" t="e">
        <f t="shared" si="221"/>
        <v>#DIV/0!</v>
      </c>
      <c r="AD222" t="e">
        <f t="shared" si="221"/>
        <v>#DIV/0!</v>
      </c>
    </row>
    <row r="223" spans="1:30" ht="33" customHeight="1" x14ac:dyDescent="0.35">
      <c r="A223" s="246" t="s">
        <v>379</v>
      </c>
      <c r="B223" s="240" t="s">
        <v>380</v>
      </c>
      <c r="C223" s="244" t="s">
        <v>381</v>
      </c>
      <c r="D223" s="249">
        <v>4</v>
      </c>
      <c r="E223" s="250"/>
      <c r="F223" s="250"/>
      <c r="G223" s="250"/>
      <c r="H223" s="250"/>
      <c r="I223" s="250"/>
      <c r="J223" s="250"/>
      <c r="K223" s="250"/>
      <c r="L223" s="250"/>
      <c r="M223" s="250"/>
      <c r="N223" s="250"/>
      <c r="O223" s="250" t="e">
        <f t="shared" si="208"/>
        <v>#DIV/0!</v>
      </c>
      <c r="P223" s="251" t="e">
        <f t="shared" si="209"/>
        <v>#DIV/0!</v>
      </c>
      <c r="S223">
        <f t="shared" si="221"/>
        <v>0</v>
      </c>
      <c r="T223">
        <f t="shared" si="221"/>
        <v>0</v>
      </c>
      <c r="U223">
        <f t="shared" si="221"/>
        <v>0</v>
      </c>
      <c r="V223">
        <f t="shared" si="221"/>
        <v>0</v>
      </c>
      <c r="W223">
        <f t="shared" si="221"/>
        <v>0</v>
      </c>
      <c r="X223">
        <f t="shared" si="221"/>
        <v>0</v>
      </c>
      <c r="Y223">
        <f t="shared" si="221"/>
        <v>0</v>
      </c>
      <c r="Z223">
        <f t="shared" si="221"/>
        <v>0</v>
      </c>
      <c r="AA223">
        <f t="shared" si="221"/>
        <v>0</v>
      </c>
      <c r="AB223">
        <f t="shared" si="221"/>
        <v>0</v>
      </c>
      <c r="AC223" t="e">
        <f t="shared" si="221"/>
        <v>#DIV/0!</v>
      </c>
      <c r="AD223" t="e">
        <f t="shared" si="221"/>
        <v>#DIV/0!</v>
      </c>
    </row>
    <row r="224" spans="1:30" ht="33" customHeight="1" x14ac:dyDescent="0.35">
      <c r="A224" s="247" t="s">
        <v>382</v>
      </c>
      <c r="B224" s="238" t="s">
        <v>383</v>
      </c>
      <c r="C224" s="243" t="s">
        <v>384</v>
      </c>
      <c r="D224" s="249">
        <v>1</v>
      </c>
      <c r="E224" s="250"/>
      <c r="F224" s="250"/>
      <c r="G224" s="250"/>
      <c r="H224" s="250"/>
      <c r="I224" s="250"/>
      <c r="J224" s="250"/>
      <c r="K224" s="250"/>
      <c r="L224" s="250"/>
      <c r="M224" s="250"/>
      <c r="N224" s="250"/>
      <c r="O224" s="250" t="e">
        <f t="shared" si="208"/>
        <v>#DIV/0!</v>
      </c>
      <c r="P224" s="251" t="e">
        <f t="shared" si="209"/>
        <v>#DIV/0!</v>
      </c>
      <c r="S224">
        <f t="shared" si="221"/>
        <v>0</v>
      </c>
      <c r="T224">
        <f t="shared" si="221"/>
        <v>0</v>
      </c>
      <c r="U224">
        <f t="shared" si="221"/>
        <v>0</v>
      </c>
      <c r="V224">
        <f t="shared" si="221"/>
        <v>0</v>
      </c>
      <c r="W224">
        <f t="shared" si="221"/>
        <v>0</v>
      </c>
      <c r="X224">
        <f t="shared" si="221"/>
        <v>0</v>
      </c>
      <c r="Y224">
        <f t="shared" si="221"/>
        <v>0</v>
      </c>
      <c r="Z224">
        <f t="shared" si="221"/>
        <v>0</v>
      </c>
      <c r="AA224">
        <f t="shared" si="221"/>
        <v>0</v>
      </c>
      <c r="AB224">
        <f t="shared" si="221"/>
        <v>0</v>
      </c>
      <c r="AC224" t="e">
        <f t="shared" si="221"/>
        <v>#DIV/0!</v>
      </c>
      <c r="AD224" t="e">
        <f t="shared" si="221"/>
        <v>#DIV/0!</v>
      </c>
    </row>
    <row r="225" spans="1:30" ht="33" customHeight="1" x14ac:dyDescent="0.35">
      <c r="A225" s="246" t="s">
        <v>385</v>
      </c>
      <c r="B225" s="239" t="s">
        <v>386</v>
      </c>
      <c r="C225" s="244" t="s">
        <v>387</v>
      </c>
      <c r="D225" s="249">
        <v>16</v>
      </c>
      <c r="E225" s="250"/>
      <c r="F225" s="250"/>
      <c r="G225" s="250"/>
      <c r="H225" s="250"/>
      <c r="I225" s="250"/>
      <c r="J225" s="250"/>
      <c r="K225" s="250"/>
      <c r="L225" s="250"/>
      <c r="M225" s="250"/>
      <c r="N225" s="250"/>
      <c r="O225" s="250" t="e">
        <f t="shared" si="208"/>
        <v>#DIV/0!</v>
      </c>
      <c r="P225" s="251" t="e">
        <f t="shared" si="209"/>
        <v>#DIV/0!</v>
      </c>
      <c r="S225">
        <f t="shared" si="221"/>
        <v>0</v>
      </c>
      <c r="T225">
        <f t="shared" si="221"/>
        <v>0</v>
      </c>
      <c r="U225">
        <f t="shared" si="221"/>
        <v>0</v>
      </c>
      <c r="V225">
        <f t="shared" si="221"/>
        <v>0</v>
      </c>
      <c r="W225">
        <f t="shared" si="221"/>
        <v>0</v>
      </c>
      <c r="X225">
        <f t="shared" si="221"/>
        <v>0</v>
      </c>
      <c r="Y225">
        <f t="shared" si="221"/>
        <v>0</v>
      </c>
      <c r="Z225">
        <f t="shared" si="221"/>
        <v>0</v>
      </c>
      <c r="AA225">
        <f t="shared" si="221"/>
        <v>0</v>
      </c>
      <c r="AB225">
        <f t="shared" si="221"/>
        <v>0</v>
      </c>
      <c r="AC225" t="e">
        <f t="shared" si="221"/>
        <v>#DIV/0!</v>
      </c>
      <c r="AD225" t="e">
        <f t="shared" si="221"/>
        <v>#DIV/0!</v>
      </c>
    </row>
    <row r="226" spans="1:30" ht="33" customHeight="1" x14ac:dyDescent="0.35">
      <c r="A226" s="247" t="s">
        <v>388</v>
      </c>
      <c r="B226" s="239" t="s">
        <v>389</v>
      </c>
      <c r="C226" s="244" t="s">
        <v>390</v>
      </c>
      <c r="D226" s="252">
        <v>1</v>
      </c>
      <c r="E226" s="253"/>
      <c r="F226" s="253"/>
      <c r="G226" s="253"/>
      <c r="H226" s="253"/>
      <c r="I226" s="253"/>
      <c r="J226" s="253"/>
      <c r="K226" s="253"/>
      <c r="L226" s="253"/>
      <c r="M226" s="253"/>
      <c r="N226" s="253"/>
      <c r="O226" s="253" t="e">
        <f t="shared" si="208"/>
        <v>#DIV/0!</v>
      </c>
      <c r="P226" s="251" t="e">
        <f t="shared" si="209"/>
        <v>#DIV/0!</v>
      </c>
      <c r="S226">
        <f t="shared" si="221"/>
        <v>0</v>
      </c>
      <c r="T226">
        <f t="shared" si="221"/>
        <v>0</v>
      </c>
      <c r="U226">
        <f t="shared" si="221"/>
        <v>0</v>
      </c>
      <c r="V226">
        <f t="shared" si="221"/>
        <v>0</v>
      </c>
      <c r="W226">
        <f t="shared" si="221"/>
        <v>0</v>
      </c>
      <c r="X226">
        <f t="shared" si="221"/>
        <v>0</v>
      </c>
      <c r="Y226">
        <f t="shared" si="221"/>
        <v>0</v>
      </c>
      <c r="Z226">
        <f t="shared" si="221"/>
        <v>0</v>
      </c>
      <c r="AA226">
        <f t="shared" si="221"/>
        <v>0</v>
      </c>
      <c r="AB226">
        <f t="shared" si="221"/>
        <v>0</v>
      </c>
      <c r="AC226" t="e">
        <f t="shared" si="221"/>
        <v>#DIV/0!</v>
      </c>
      <c r="AD226" t="e">
        <f t="shared" si="221"/>
        <v>#DIV/0!</v>
      </c>
    </row>
    <row r="227" spans="1:30" ht="33" customHeight="1" x14ac:dyDescent="0.35">
      <c r="A227" s="246" t="s">
        <v>391</v>
      </c>
      <c r="B227" s="239" t="s">
        <v>392</v>
      </c>
      <c r="C227" s="244" t="s">
        <v>393</v>
      </c>
      <c r="D227" s="249">
        <v>16</v>
      </c>
      <c r="E227" s="250"/>
      <c r="F227" s="250"/>
      <c r="G227" s="250"/>
      <c r="H227" s="250"/>
      <c r="I227" s="250"/>
      <c r="J227" s="250"/>
      <c r="K227" s="250"/>
      <c r="L227" s="250"/>
      <c r="M227" s="250"/>
      <c r="N227" s="250"/>
      <c r="O227" s="250" t="e">
        <f t="shared" si="208"/>
        <v>#DIV/0!</v>
      </c>
      <c r="P227" s="251" t="e">
        <f t="shared" si="209"/>
        <v>#DIV/0!</v>
      </c>
      <c r="S227">
        <f t="shared" si="221"/>
        <v>0</v>
      </c>
      <c r="T227">
        <f t="shared" si="221"/>
        <v>0</v>
      </c>
      <c r="U227">
        <f t="shared" si="221"/>
        <v>0</v>
      </c>
      <c r="V227">
        <f t="shared" si="221"/>
        <v>0</v>
      </c>
      <c r="W227">
        <f t="shared" si="221"/>
        <v>0</v>
      </c>
      <c r="X227">
        <f t="shared" si="221"/>
        <v>0</v>
      </c>
      <c r="Y227">
        <f t="shared" si="221"/>
        <v>0</v>
      </c>
      <c r="Z227">
        <f t="shared" si="221"/>
        <v>0</v>
      </c>
      <c r="AA227">
        <f t="shared" si="221"/>
        <v>0</v>
      </c>
      <c r="AB227">
        <f t="shared" si="221"/>
        <v>0</v>
      </c>
      <c r="AC227" t="e">
        <f t="shared" si="221"/>
        <v>#DIV/0!</v>
      </c>
      <c r="AD227" t="e">
        <f t="shared" si="221"/>
        <v>#DIV/0!</v>
      </c>
    </row>
    <row r="228" spans="1:30" ht="33" customHeight="1" x14ac:dyDescent="0.35">
      <c r="A228" s="247" t="s">
        <v>394</v>
      </c>
      <c r="B228" s="239" t="s">
        <v>395</v>
      </c>
      <c r="C228" s="244" t="s">
        <v>396</v>
      </c>
      <c r="D228" s="249">
        <v>16</v>
      </c>
      <c r="E228" s="250"/>
      <c r="F228" s="250"/>
      <c r="G228" s="250"/>
      <c r="H228" s="250"/>
      <c r="I228" s="250"/>
      <c r="J228" s="250"/>
      <c r="K228" s="250"/>
      <c r="L228" s="250"/>
      <c r="M228" s="250"/>
      <c r="N228" s="250"/>
      <c r="O228" s="250" t="e">
        <f t="shared" si="208"/>
        <v>#DIV/0!</v>
      </c>
      <c r="P228" s="251" t="e">
        <f t="shared" si="209"/>
        <v>#DIV/0!</v>
      </c>
      <c r="S228">
        <f t="shared" si="221"/>
        <v>0</v>
      </c>
      <c r="T228">
        <f t="shared" si="221"/>
        <v>0</v>
      </c>
      <c r="U228">
        <f t="shared" si="221"/>
        <v>0</v>
      </c>
      <c r="V228">
        <f t="shared" si="221"/>
        <v>0</v>
      </c>
      <c r="W228">
        <f t="shared" si="221"/>
        <v>0</v>
      </c>
      <c r="X228">
        <f t="shared" si="221"/>
        <v>0</v>
      </c>
      <c r="Y228">
        <f t="shared" si="221"/>
        <v>0</v>
      </c>
      <c r="Z228">
        <f t="shared" si="221"/>
        <v>0</v>
      </c>
      <c r="AA228">
        <f t="shared" si="221"/>
        <v>0</v>
      </c>
      <c r="AB228">
        <f t="shared" si="221"/>
        <v>0</v>
      </c>
      <c r="AC228" t="e">
        <f t="shared" si="221"/>
        <v>#DIV/0!</v>
      </c>
      <c r="AD228" t="e">
        <f t="shared" si="221"/>
        <v>#DIV/0!</v>
      </c>
    </row>
    <row r="229" spans="1:30" ht="33" customHeight="1" x14ac:dyDescent="0.35">
      <c r="A229" s="246" t="s">
        <v>397</v>
      </c>
      <c r="B229" s="239" t="s">
        <v>398</v>
      </c>
      <c r="C229" s="244" t="s">
        <v>399</v>
      </c>
      <c r="D229" s="249">
        <v>16</v>
      </c>
      <c r="E229" s="250"/>
      <c r="F229" s="250"/>
      <c r="G229" s="250"/>
      <c r="H229" s="250"/>
      <c r="I229" s="250"/>
      <c r="J229" s="250"/>
      <c r="K229" s="250"/>
      <c r="L229" s="250"/>
      <c r="M229" s="250"/>
      <c r="N229" s="250"/>
      <c r="O229" s="250" t="e">
        <f t="shared" si="208"/>
        <v>#DIV/0!</v>
      </c>
      <c r="P229" s="251" t="e">
        <f t="shared" si="209"/>
        <v>#DIV/0!</v>
      </c>
      <c r="S229">
        <f t="shared" si="221"/>
        <v>0</v>
      </c>
      <c r="T229">
        <f t="shared" si="221"/>
        <v>0</v>
      </c>
      <c r="U229">
        <f t="shared" si="221"/>
        <v>0</v>
      </c>
      <c r="V229">
        <f t="shared" si="221"/>
        <v>0</v>
      </c>
      <c r="W229">
        <f t="shared" si="221"/>
        <v>0</v>
      </c>
      <c r="X229">
        <f t="shared" si="221"/>
        <v>0</v>
      </c>
      <c r="Y229">
        <f t="shared" si="221"/>
        <v>0</v>
      </c>
      <c r="Z229">
        <f t="shared" si="221"/>
        <v>0</v>
      </c>
      <c r="AA229">
        <f t="shared" si="221"/>
        <v>0</v>
      </c>
      <c r="AB229">
        <f t="shared" si="221"/>
        <v>0</v>
      </c>
      <c r="AC229" t="e">
        <f t="shared" si="221"/>
        <v>#DIV/0!</v>
      </c>
      <c r="AD229" t="e">
        <f t="shared" si="221"/>
        <v>#DIV/0!</v>
      </c>
    </row>
    <row r="230" spans="1:30" ht="33" customHeight="1" x14ac:dyDescent="0.35">
      <c r="A230" s="247" t="s">
        <v>400</v>
      </c>
      <c r="B230" s="239" t="s">
        <v>401</v>
      </c>
      <c r="C230" s="244" t="s">
        <v>402</v>
      </c>
      <c r="D230" s="249">
        <v>16</v>
      </c>
      <c r="E230" s="250"/>
      <c r="F230" s="250"/>
      <c r="G230" s="250"/>
      <c r="H230" s="250"/>
      <c r="I230" s="250"/>
      <c r="J230" s="250"/>
      <c r="K230" s="250"/>
      <c r="L230" s="250"/>
      <c r="M230" s="250"/>
      <c r="N230" s="250"/>
      <c r="O230" s="250" t="e">
        <f t="shared" si="208"/>
        <v>#DIV/0!</v>
      </c>
      <c r="P230" s="251" t="e">
        <f t="shared" si="209"/>
        <v>#DIV/0!</v>
      </c>
      <c r="S230">
        <f t="shared" si="221"/>
        <v>0</v>
      </c>
      <c r="T230">
        <f t="shared" si="221"/>
        <v>0</v>
      </c>
      <c r="U230">
        <f t="shared" si="221"/>
        <v>0</v>
      </c>
      <c r="V230">
        <f t="shared" si="221"/>
        <v>0</v>
      </c>
      <c r="W230">
        <f t="shared" si="221"/>
        <v>0</v>
      </c>
      <c r="X230">
        <f t="shared" si="221"/>
        <v>0</v>
      </c>
      <c r="Y230">
        <f t="shared" si="221"/>
        <v>0</v>
      </c>
      <c r="Z230">
        <f t="shared" si="221"/>
        <v>0</v>
      </c>
      <c r="AA230">
        <f t="shared" si="221"/>
        <v>0</v>
      </c>
      <c r="AB230">
        <f t="shared" si="221"/>
        <v>0</v>
      </c>
      <c r="AC230" t="e">
        <f t="shared" si="221"/>
        <v>#DIV/0!</v>
      </c>
      <c r="AD230" t="e">
        <f t="shared" si="221"/>
        <v>#DIV/0!</v>
      </c>
    </row>
    <row r="231" spans="1:30" ht="33" customHeight="1" x14ac:dyDescent="0.35">
      <c r="A231" s="246" t="s">
        <v>403</v>
      </c>
      <c r="B231" s="241" t="s">
        <v>404</v>
      </c>
      <c r="C231" s="245" t="s">
        <v>405</v>
      </c>
      <c r="D231" s="249">
        <v>16</v>
      </c>
      <c r="E231" s="250"/>
      <c r="F231" s="250"/>
      <c r="G231" s="250"/>
      <c r="H231" s="250"/>
      <c r="I231" s="250"/>
      <c r="J231" s="250"/>
      <c r="K231" s="250"/>
      <c r="L231" s="250"/>
      <c r="M231" s="250"/>
      <c r="N231" s="250"/>
      <c r="O231" s="250" t="e">
        <f t="shared" si="208"/>
        <v>#DIV/0!</v>
      </c>
      <c r="P231" s="251" t="e">
        <f t="shared" si="209"/>
        <v>#DIV/0!</v>
      </c>
      <c r="S231">
        <f t="shared" si="221"/>
        <v>0</v>
      </c>
      <c r="T231">
        <f t="shared" si="221"/>
        <v>0</v>
      </c>
      <c r="U231">
        <f t="shared" si="221"/>
        <v>0</v>
      </c>
      <c r="V231">
        <f t="shared" si="221"/>
        <v>0</v>
      </c>
      <c r="W231">
        <f t="shared" si="221"/>
        <v>0</v>
      </c>
      <c r="X231">
        <f t="shared" si="221"/>
        <v>0</v>
      </c>
      <c r="Y231">
        <f t="shared" si="221"/>
        <v>0</v>
      </c>
      <c r="Z231">
        <f t="shared" si="221"/>
        <v>0</v>
      </c>
      <c r="AA231">
        <f t="shared" si="221"/>
        <v>0</v>
      </c>
      <c r="AB231">
        <f t="shared" si="221"/>
        <v>0</v>
      </c>
      <c r="AC231" t="e">
        <f t="shared" si="221"/>
        <v>#DIV/0!</v>
      </c>
      <c r="AD231" t="e">
        <f t="shared" si="221"/>
        <v>#DIV/0!</v>
      </c>
    </row>
    <row r="232" spans="1:30" ht="33" customHeight="1" thickBot="1" x14ac:dyDescent="0.4">
      <c r="A232" s="248" t="s">
        <v>406</v>
      </c>
      <c r="B232" s="242" t="s">
        <v>407</v>
      </c>
      <c r="C232" s="237" t="s">
        <v>408</v>
      </c>
      <c r="D232" s="249">
        <v>16</v>
      </c>
      <c r="E232" s="255"/>
      <c r="F232" s="250"/>
      <c r="G232" s="250"/>
      <c r="H232" s="250"/>
      <c r="I232" s="250"/>
      <c r="J232" s="250"/>
      <c r="K232" s="250"/>
      <c r="L232" s="250"/>
      <c r="M232" s="250"/>
      <c r="N232" s="250"/>
      <c r="O232" s="250" t="e">
        <f t="shared" si="208"/>
        <v>#DIV/0!</v>
      </c>
      <c r="P232" s="251" t="e">
        <f t="shared" si="209"/>
        <v>#DIV/0!</v>
      </c>
      <c r="S232">
        <f t="shared" si="221"/>
        <v>0</v>
      </c>
      <c r="T232">
        <f t="shared" si="221"/>
        <v>0</v>
      </c>
      <c r="U232">
        <f t="shared" si="221"/>
        <v>0</v>
      </c>
      <c r="V232">
        <f t="shared" ref="V232" si="222">$D232*H232</f>
        <v>0</v>
      </c>
      <c r="W232">
        <f t="shared" ref="W232" si="223">$D232*I232</f>
        <v>0</v>
      </c>
      <c r="X232">
        <f t="shared" ref="X232" si="224">$D232*J232</f>
        <v>0</v>
      </c>
      <c r="Y232">
        <f t="shared" ref="Y232" si="225">$D232*K232</f>
        <v>0</v>
      </c>
      <c r="Z232">
        <f t="shared" ref="Z232" si="226">$D232*L232</f>
        <v>0</v>
      </c>
      <c r="AA232">
        <f t="shared" ref="AA232" si="227">$D232*M232</f>
        <v>0</v>
      </c>
      <c r="AB232">
        <f t="shared" ref="AB232" si="228">$D232*N232</f>
        <v>0</v>
      </c>
      <c r="AC232" t="e">
        <f t="shared" ref="AC232" si="229">$D232*O232</f>
        <v>#DIV/0!</v>
      </c>
      <c r="AD232" t="e">
        <f t="shared" ref="AD232" si="230">$D232*P232</f>
        <v>#DIV/0!</v>
      </c>
    </row>
    <row r="233" spans="1:30" ht="21.75" thickTop="1" x14ac:dyDescent="0.35">
      <c r="A233" s="222"/>
      <c r="B233" s="223"/>
      <c r="C233" s="223"/>
      <c r="D233" s="256"/>
      <c r="E233" s="257"/>
      <c r="F233" s="257"/>
      <c r="G233" s="257"/>
      <c r="H233" s="258"/>
      <c r="I233" s="257"/>
      <c r="J233" s="257"/>
      <c r="K233" s="257"/>
      <c r="L233" s="257"/>
      <c r="M233" s="257"/>
      <c r="N233" s="257"/>
      <c r="O233" s="259"/>
      <c r="P233" s="260"/>
    </row>
    <row r="234" spans="1:30" ht="21" x14ac:dyDescent="0.35">
      <c r="A234" s="224" t="s">
        <v>100</v>
      </c>
      <c r="B234" s="221"/>
      <c r="C234" s="226"/>
      <c r="D234" s="261"/>
      <c r="E234" s="262"/>
      <c r="F234" s="263"/>
      <c r="G234" s="263"/>
      <c r="H234" s="263"/>
      <c r="I234" s="263"/>
      <c r="J234" s="263"/>
      <c r="K234" s="263"/>
      <c r="L234" s="263"/>
      <c r="M234" s="264"/>
      <c r="N234" s="264"/>
      <c r="O234" s="265"/>
      <c r="P234" s="266"/>
    </row>
    <row r="235" spans="1:30" ht="21.75" thickBot="1" x14ac:dyDescent="0.4">
      <c r="A235" s="225"/>
      <c r="B235" s="231" t="s">
        <v>409</v>
      </c>
      <c r="C235" s="270">
        <f>(SUM(E235:N235))/10</f>
        <v>0</v>
      </c>
      <c r="D235" s="229"/>
      <c r="E235" s="268">
        <f>S235</f>
        <v>0</v>
      </c>
      <c r="F235" s="268">
        <f t="shared" ref="F235" si="231">T235</f>
        <v>0</v>
      </c>
      <c r="G235" s="268">
        <f t="shared" ref="G235" si="232">U235</f>
        <v>0</v>
      </c>
      <c r="H235" s="268">
        <f t="shared" ref="H235" si="233">V235</f>
        <v>0</v>
      </c>
      <c r="I235" s="268">
        <f t="shared" ref="I235" si="234">W235</f>
        <v>0</v>
      </c>
      <c r="J235" s="268">
        <f t="shared" ref="J235" si="235">X235</f>
        <v>0</v>
      </c>
      <c r="K235" s="268">
        <f t="shared" ref="K235" si="236">Y235</f>
        <v>0</v>
      </c>
      <c r="L235" s="268">
        <f t="shared" ref="L235" si="237">Z235</f>
        <v>0</v>
      </c>
      <c r="M235" s="268">
        <f t="shared" ref="M235" si="238">AA235</f>
        <v>0</v>
      </c>
      <c r="N235" s="268">
        <f t="shared" ref="N235" si="239">AB235</f>
        <v>0</v>
      </c>
      <c r="O235" s="268" t="e">
        <f t="shared" ref="O235" si="240">AC235</f>
        <v>#DIV/0!</v>
      </c>
      <c r="P235" s="269" t="e">
        <f>SUM(P209:P232)</f>
        <v>#DIV/0!</v>
      </c>
      <c r="S235">
        <f t="shared" ref="S235:AD235" si="241">SUM(S209:S233)</f>
        <v>0</v>
      </c>
      <c r="T235">
        <f t="shared" si="241"/>
        <v>0</v>
      </c>
      <c r="U235">
        <f t="shared" si="241"/>
        <v>0</v>
      </c>
      <c r="V235">
        <f t="shared" si="241"/>
        <v>0</v>
      </c>
      <c r="W235">
        <f t="shared" si="241"/>
        <v>0</v>
      </c>
      <c r="X235">
        <f t="shared" si="241"/>
        <v>0</v>
      </c>
      <c r="Y235">
        <f t="shared" si="241"/>
        <v>0</v>
      </c>
      <c r="Z235">
        <f t="shared" si="241"/>
        <v>0</v>
      </c>
      <c r="AA235">
        <f t="shared" si="241"/>
        <v>0</v>
      </c>
      <c r="AB235">
        <f t="shared" si="241"/>
        <v>0</v>
      </c>
      <c r="AC235" t="e">
        <f t="shared" si="241"/>
        <v>#DIV/0!</v>
      </c>
      <c r="AD235" t="e">
        <f t="shared" si="241"/>
        <v>#DIV/0!</v>
      </c>
    </row>
    <row r="236" spans="1:30" ht="15.75" thickTop="1" x14ac:dyDescent="0.25"/>
    <row r="238" spans="1:30" ht="15.75" thickBot="1" x14ac:dyDescent="0.3"/>
    <row r="239" spans="1:30" ht="19.5" customHeight="1" thickTop="1" thickBot="1" x14ac:dyDescent="0.55000000000000004">
      <c r="A239" s="407"/>
      <c r="B239" s="408"/>
      <c r="C239" s="408"/>
      <c r="D239" s="408"/>
      <c r="E239" s="408"/>
      <c r="F239" s="408"/>
      <c r="G239" s="408"/>
      <c r="H239" s="408"/>
      <c r="I239" s="408"/>
      <c r="J239" s="408"/>
      <c r="K239" s="408"/>
      <c r="L239" s="408"/>
      <c r="M239" s="408"/>
      <c r="N239" s="408"/>
      <c r="O239" s="408"/>
      <c r="P239" s="409"/>
    </row>
    <row r="240" spans="1:30" ht="60" customHeight="1" thickTop="1" thickBot="1" x14ac:dyDescent="0.55000000000000004">
      <c r="A240" s="452"/>
      <c r="B240" s="453"/>
      <c r="C240" s="453"/>
      <c r="D240" s="453"/>
      <c r="E240" s="453"/>
      <c r="F240" s="454" t="s">
        <v>464</v>
      </c>
      <c r="G240" s="453"/>
      <c r="H240" s="453"/>
      <c r="I240" s="453"/>
      <c r="J240" s="453"/>
      <c r="K240" s="453"/>
      <c r="L240" s="453"/>
      <c r="M240" s="453"/>
      <c r="N240" s="453"/>
      <c r="O240" s="453"/>
      <c r="P240" s="455"/>
    </row>
    <row r="241" spans="1:30" ht="33.75" customHeight="1" thickBot="1" x14ac:dyDescent="0.3">
      <c r="A241" s="119"/>
      <c r="B241" s="117"/>
      <c r="C241" s="117"/>
      <c r="D241" s="218"/>
      <c r="E241" s="102" t="s">
        <v>222</v>
      </c>
      <c r="F241" s="98"/>
      <c r="G241" s="98"/>
      <c r="H241" s="98"/>
      <c r="I241" s="98"/>
      <c r="J241" s="98"/>
      <c r="K241" s="98"/>
      <c r="L241" s="98"/>
      <c r="M241" s="98"/>
      <c r="N241" s="98"/>
      <c r="O241" s="105"/>
      <c r="P241" s="106"/>
    </row>
    <row r="242" spans="1:30" ht="52.5" customHeight="1" thickBot="1" x14ac:dyDescent="0.35">
      <c r="A242" s="129" t="s">
        <v>229</v>
      </c>
      <c r="B242" s="118" t="s">
        <v>152</v>
      </c>
      <c r="C242" s="118" t="s">
        <v>99</v>
      </c>
      <c r="D242" s="219" t="s">
        <v>225</v>
      </c>
      <c r="E242" s="120">
        <v>2018</v>
      </c>
      <c r="F242" s="120">
        <v>2019</v>
      </c>
      <c r="G242" s="120">
        <v>2020</v>
      </c>
      <c r="H242" s="120">
        <v>2021</v>
      </c>
      <c r="I242" s="120">
        <v>2022</v>
      </c>
      <c r="J242" s="120">
        <v>2023</v>
      </c>
      <c r="K242" s="120">
        <v>2024</v>
      </c>
      <c r="L242" s="120">
        <v>2025</v>
      </c>
      <c r="M242" s="120">
        <v>2026</v>
      </c>
      <c r="N242" s="120">
        <v>2027</v>
      </c>
      <c r="O242" s="121" t="s">
        <v>223</v>
      </c>
      <c r="P242" s="122" t="s">
        <v>224</v>
      </c>
      <c r="S242" s="120">
        <v>2013</v>
      </c>
      <c r="T242" s="120">
        <v>2014</v>
      </c>
      <c r="U242" s="120">
        <v>2015</v>
      </c>
      <c r="V242" s="120">
        <v>2016</v>
      </c>
      <c r="W242" s="120">
        <v>2017</v>
      </c>
      <c r="X242" s="120">
        <v>2018</v>
      </c>
      <c r="Y242" s="120">
        <v>2019</v>
      </c>
      <c r="Z242" s="120">
        <v>2020</v>
      </c>
      <c r="AA242" s="120">
        <v>2021</v>
      </c>
      <c r="AB242" s="120">
        <v>2022</v>
      </c>
      <c r="AC242" s="121" t="s">
        <v>223</v>
      </c>
      <c r="AD242" s="122" t="s">
        <v>224</v>
      </c>
    </row>
    <row r="243" spans="1:30" s="124" customFormat="1" ht="18" x14ac:dyDescent="0.25">
      <c r="A243" s="193"/>
      <c r="B243" s="125"/>
      <c r="C243" s="125"/>
      <c r="D243" s="208"/>
      <c r="E243" s="209"/>
      <c r="F243" s="209"/>
      <c r="G243" s="209"/>
      <c r="H243" s="209"/>
      <c r="I243" s="209"/>
      <c r="J243" s="209"/>
      <c r="K243" s="209"/>
      <c r="L243" s="209"/>
      <c r="M243" s="209"/>
      <c r="N243" s="209"/>
      <c r="O243" s="209"/>
      <c r="P243" s="212"/>
    </row>
    <row r="244" spans="1:30" ht="33" customHeight="1" x14ac:dyDescent="0.35">
      <c r="A244" s="246" t="s">
        <v>337</v>
      </c>
      <c r="B244" s="238" t="s">
        <v>338</v>
      </c>
      <c r="C244" s="243" t="s">
        <v>339</v>
      </c>
      <c r="D244" s="249">
        <v>1</v>
      </c>
      <c r="E244" s="250"/>
      <c r="F244" s="250"/>
      <c r="G244" s="250"/>
      <c r="H244" s="250"/>
      <c r="I244" s="250"/>
      <c r="J244" s="250"/>
      <c r="K244" s="250"/>
      <c r="L244" s="250"/>
      <c r="M244" s="250"/>
      <c r="N244" s="250"/>
      <c r="O244" s="250" t="e">
        <f t="shared" ref="O244:O267" si="242">AVERAGE(E244:N244)</f>
        <v>#DIV/0!</v>
      </c>
      <c r="P244" s="251" t="e">
        <f t="shared" ref="P244:P267" si="243">O244*D244</f>
        <v>#DIV/0!</v>
      </c>
      <c r="S244">
        <f>$D244*E244</f>
        <v>0</v>
      </c>
      <c r="T244">
        <f t="shared" ref="T244:T245" si="244">$D244*F244</f>
        <v>0</v>
      </c>
      <c r="U244">
        <f t="shared" ref="U244:U245" si="245">$D244*G244</f>
        <v>0</v>
      </c>
      <c r="V244">
        <f t="shared" ref="V244:V245" si="246">$D244*H244</f>
        <v>0</v>
      </c>
      <c r="W244">
        <f t="shared" ref="W244:W245" si="247">$D244*I244</f>
        <v>0</v>
      </c>
      <c r="X244">
        <f t="shared" ref="X244:X245" si="248">$D244*J244</f>
        <v>0</v>
      </c>
      <c r="Y244">
        <f t="shared" ref="Y244:Y245" si="249">$D244*K244</f>
        <v>0</v>
      </c>
      <c r="Z244">
        <f t="shared" ref="Z244:Z245" si="250">$D244*L244</f>
        <v>0</v>
      </c>
      <c r="AA244">
        <f t="shared" ref="AA244:AA245" si="251">$D244*M244</f>
        <v>0</v>
      </c>
      <c r="AB244">
        <f t="shared" ref="AB244:AB245" si="252">$D244*N244</f>
        <v>0</v>
      </c>
      <c r="AC244" t="e">
        <f t="shared" ref="AC244:AC245" si="253">$D244*O244</f>
        <v>#DIV/0!</v>
      </c>
      <c r="AD244" t="e">
        <f t="shared" ref="AD244:AD245" si="254">$D244*P244</f>
        <v>#DIV/0!</v>
      </c>
    </row>
    <row r="245" spans="1:30" ht="33" customHeight="1" x14ac:dyDescent="0.35">
      <c r="A245" s="247" t="s">
        <v>340</v>
      </c>
      <c r="B245" s="239" t="s">
        <v>341</v>
      </c>
      <c r="C245" s="244" t="s">
        <v>342</v>
      </c>
      <c r="D245" s="252">
        <v>20</v>
      </c>
      <c r="E245" s="253"/>
      <c r="F245" s="253"/>
      <c r="G245" s="253"/>
      <c r="H245" s="253"/>
      <c r="I245" s="253"/>
      <c r="J245" s="253"/>
      <c r="K245" s="253"/>
      <c r="L245" s="253"/>
      <c r="M245" s="253"/>
      <c r="N245" s="253"/>
      <c r="O245" s="253" t="e">
        <f t="shared" si="242"/>
        <v>#DIV/0!</v>
      </c>
      <c r="P245" s="251" t="e">
        <f t="shared" si="243"/>
        <v>#DIV/0!</v>
      </c>
      <c r="S245">
        <f>$D245*E245</f>
        <v>0</v>
      </c>
      <c r="T245">
        <f t="shared" si="244"/>
        <v>0</v>
      </c>
      <c r="U245">
        <f t="shared" si="245"/>
        <v>0</v>
      </c>
      <c r="V245">
        <f t="shared" si="246"/>
        <v>0</v>
      </c>
      <c r="W245">
        <f t="shared" si="247"/>
        <v>0</v>
      </c>
      <c r="X245">
        <f t="shared" si="248"/>
        <v>0</v>
      </c>
      <c r="Y245">
        <f t="shared" si="249"/>
        <v>0</v>
      </c>
      <c r="Z245">
        <f t="shared" si="250"/>
        <v>0</v>
      </c>
      <c r="AA245">
        <f t="shared" si="251"/>
        <v>0</v>
      </c>
      <c r="AB245">
        <f t="shared" si="252"/>
        <v>0</v>
      </c>
      <c r="AC245" t="e">
        <f t="shared" si="253"/>
        <v>#DIV/0!</v>
      </c>
      <c r="AD245" t="e">
        <f t="shared" si="254"/>
        <v>#DIV/0!</v>
      </c>
    </row>
    <row r="246" spans="1:30" ht="33" customHeight="1" x14ac:dyDescent="0.35">
      <c r="A246" s="246" t="s">
        <v>343</v>
      </c>
      <c r="B246" s="239" t="s">
        <v>344</v>
      </c>
      <c r="C246" s="244" t="s">
        <v>345</v>
      </c>
      <c r="D246" s="249">
        <v>4</v>
      </c>
      <c r="E246" s="250"/>
      <c r="F246" s="250"/>
      <c r="G246" s="250"/>
      <c r="H246" s="250"/>
      <c r="I246" s="250"/>
      <c r="J246" s="250"/>
      <c r="K246" s="250"/>
      <c r="L246" s="250"/>
      <c r="M246" s="250"/>
      <c r="N246" s="250"/>
      <c r="O246" s="250" t="e">
        <f t="shared" si="242"/>
        <v>#DIV/0!</v>
      </c>
      <c r="P246" s="251" t="e">
        <f t="shared" si="243"/>
        <v>#DIV/0!</v>
      </c>
      <c r="S246">
        <f t="shared" ref="S246:AD267" si="255">$D246*E246</f>
        <v>0</v>
      </c>
      <c r="T246">
        <f t="shared" si="255"/>
        <v>0</v>
      </c>
      <c r="U246">
        <f t="shared" si="255"/>
        <v>0</v>
      </c>
      <c r="V246">
        <f t="shared" si="255"/>
        <v>0</v>
      </c>
      <c r="W246">
        <f t="shared" si="255"/>
        <v>0</v>
      </c>
      <c r="X246">
        <f t="shared" si="255"/>
        <v>0</v>
      </c>
      <c r="Y246">
        <f t="shared" si="255"/>
        <v>0</v>
      </c>
      <c r="Z246">
        <f t="shared" si="255"/>
        <v>0</v>
      </c>
      <c r="AA246">
        <f t="shared" si="255"/>
        <v>0</v>
      </c>
      <c r="AB246">
        <f t="shared" si="255"/>
        <v>0</v>
      </c>
      <c r="AC246" t="e">
        <f t="shared" si="255"/>
        <v>#DIV/0!</v>
      </c>
      <c r="AD246" t="e">
        <f t="shared" si="255"/>
        <v>#DIV/0!</v>
      </c>
    </row>
    <row r="247" spans="1:30" ht="33" customHeight="1" x14ac:dyDescent="0.35">
      <c r="A247" s="247" t="s">
        <v>346</v>
      </c>
      <c r="B247" s="239" t="s">
        <v>347</v>
      </c>
      <c r="C247" s="244" t="s">
        <v>348</v>
      </c>
      <c r="D247" s="249">
        <v>8</v>
      </c>
      <c r="E247" s="250"/>
      <c r="F247" s="250"/>
      <c r="G247" s="250"/>
      <c r="H247" s="250"/>
      <c r="I247" s="250"/>
      <c r="J247" s="250"/>
      <c r="K247" s="250"/>
      <c r="L247" s="250"/>
      <c r="M247" s="250"/>
      <c r="N247" s="250"/>
      <c r="O247" s="250" t="e">
        <f t="shared" si="242"/>
        <v>#DIV/0!</v>
      </c>
      <c r="P247" s="251" t="e">
        <f t="shared" si="243"/>
        <v>#DIV/0!</v>
      </c>
      <c r="S247">
        <f t="shared" si="255"/>
        <v>0</v>
      </c>
      <c r="T247">
        <f t="shared" si="255"/>
        <v>0</v>
      </c>
      <c r="U247">
        <f t="shared" si="255"/>
        <v>0</v>
      </c>
      <c r="V247">
        <f t="shared" si="255"/>
        <v>0</v>
      </c>
      <c r="W247">
        <f t="shared" si="255"/>
        <v>0</v>
      </c>
      <c r="X247">
        <f t="shared" si="255"/>
        <v>0</v>
      </c>
      <c r="Y247">
        <f t="shared" si="255"/>
        <v>0</v>
      </c>
      <c r="Z247">
        <f t="shared" si="255"/>
        <v>0</v>
      </c>
      <c r="AA247">
        <f t="shared" si="255"/>
        <v>0</v>
      </c>
      <c r="AB247">
        <f t="shared" si="255"/>
        <v>0</v>
      </c>
      <c r="AC247" t="e">
        <f t="shared" si="255"/>
        <v>#DIV/0!</v>
      </c>
      <c r="AD247" t="e">
        <f t="shared" si="255"/>
        <v>#DIV/0!</v>
      </c>
    </row>
    <row r="248" spans="1:30" ht="33" customHeight="1" x14ac:dyDescent="0.35">
      <c r="A248" s="246" t="s">
        <v>349</v>
      </c>
      <c r="B248" s="239" t="s">
        <v>350</v>
      </c>
      <c r="C248" s="244" t="s">
        <v>351</v>
      </c>
      <c r="D248" s="252">
        <v>24</v>
      </c>
      <c r="E248" s="253"/>
      <c r="F248" s="253"/>
      <c r="G248" s="253"/>
      <c r="H248" s="253"/>
      <c r="I248" s="253"/>
      <c r="J248" s="253"/>
      <c r="K248" s="253"/>
      <c r="L248" s="253"/>
      <c r="M248" s="253"/>
      <c r="N248" s="253"/>
      <c r="O248" s="253" t="e">
        <f t="shared" si="242"/>
        <v>#DIV/0!</v>
      </c>
      <c r="P248" s="251" t="e">
        <f t="shared" si="243"/>
        <v>#DIV/0!</v>
      </c>
      <c r="S248">
        <f t="shared" si="255"/>
        <v>0</v>
      </c>
      <c r="T248">
        <f t="shared" si="255"/>
        <v>0</v>
      </c>
      <c r="U248">
        <f t="shared" si="255"/>
        <v>0</v>
      </c>
      <c r="V248">
        <f t="shared" si="255"/>
        <v>0</v>
      </c>
      <c r="W248">
        <f t="shared" si="255"/>
        <v>0</v>
      </c>
      <c r="X248">
        <f t="shared" si="255"/>
        <v>0</v>
      </c>
      <c r="Y248">
        <f t="shared" si="255"/>
        <v>0</v>
      </c>
      <c r="Z248">
        <f t="shared" si="255"/>
        <v>0</v>
      </c>
      <c r="AA248">
        <f t="shared" si="255"/>
        <v>0</v>
      </c>
      <c r="AB248">
        <f t="shared" si="255"/>
        <v>0</v>
      </c>
      <c r="AC248" t="e">
        <f t="shared" si="255"/>
        <v>#DIV/0!</v>
      </c>
      <c r="AD248" t="e">
        <f t="shared" si="255"/>
        <v>#DIV/0!</v>
      </c>
    </row>
    <row r="249" spans="1:30" ht="33" customHeight="1" x14ac:dyDescent="0.35">
      <c r="A249" s="247" t="s">
        <v>352</v>
      </c>
      <c r="B249" s="239" t="s">
        <v>353</v>
      </c>
      <c r="C249" s="244" t="s">
        <v>354</v>
      </c>
      <c r="D249" s="249">
        <v>80</v>
      </c>
      <c r="E249" s="250"/>
      <c r="F249" s="250"/>
      <c r="G249" s="250"/>
      <c r="H249" s="250"/>
      <c r="I249" s="250"/>
      <c r="J249" s="250"/>
      <c r="K249" s="250"/>
      <c r="L249" s="250"/>
      <c r="M249" s="250"/>
      <c r="N249" s="250"/>
      <c r="O249" s="250" t="e">
        <f t="shared" si="242"/>
        <v>#DIV/0!</v>
      </c>
      <c r="P249" s="251" t="e">
        <f t="shared" si="243"/>
        <v>#DIV/0!</v>
      </c>
      <c r="S249">
        <f t="shared" si="255"/>
        <v>0</v>
      </c>
      <c r="T249">
        <f t="shared" si="255"/>
        <v>0</v>
      </c>
      <c r="U249">
        <f t="shared" si="255"/>
        <v>0</v>
      </c>
      <c r="V249">
        <f t="shared" si="255"/>
        <v>0</v>
      </c>
      <c r="W249">
        <f t="shared" si="255"/>
        <v>0</v>
      </c>
      <c r="X249">
        <f t="shared" si="255"/>
        <v>0</v>
      </c>
      <c r="Y249">
        <f t="shared" si="255"/>
        <v>0</v>
      </c>
      <c r="Z249">
        <f t="shared" si="255"/>
        <v>0</v>
      </c>
      <c r="AA249">
        <f t="shared" si="255"/>
        <v>0</v>
      </c>
      <c r="AB249">
        <f t="shared" si="255"/>
        <v>0</v>
      </c>
      <c r="AC249" t="e">
        <f t="shared" si="255"/>
        <v>#DIV/0!</v>
      </c>
      <c r="AD249" t="e">
        <f t="shared" si="255"/>
        <v>#DIV/0!</v>
      </c>
    </row>
    <row r="250" spans="1:30" ht="33" customHeight="1" x14ac:dyDescent="0.35">
      <c r="A250" s="246" t="s">
        <v>355</v>
      </c>
      <c r="B250" s="239" t="s">
        <v>356</v>
      </c>
      <c r="C250" s="244" t="s">
        <v>357</v>
      </c>
      <c r="D250" s="249">
        <v>40</v>
      </c>
      <c r="E250" s="250"/>
      <c r="F250" s="250"/>
      <c r="G250" s="250"/>
      <c r="H250" s="250"/>
      <c r="I250" s="250"/>
      <c r="J250" s="250"/>
      <c r="K250" s="250"/>
      <c r="L250" s="250"/>
      <c r="M250" s="250"/>
      <c r="N250" s="250"/>
      <c r="O250" s="250" t="e">
        <f t="shared" si="242"/>
        <v>#DIV/0!</v>
      </c>
      <c r="P250" s="251" t="e">
        <f t="shared" si="243"/>
        <v>#DIV/0!</v>
      </c>
      <c r="S250">
        <f t="shared" si="255"/>
        <v>0</v>
      </c>
      <c r="T250">
        <f t="shared" si="255"/>
        <v>0</v>
      </c>
      <c r="U250">
        <f t="shared" si="255"/>
        <v>0</v>
      </c>
      <c r="V250">
        <f t="shared" si="255"/>
        <v>0</v>
      </c>
      <c r="W250">
        <f t="shared" si="255"/>
        <v>0</v>
      </c>
      <c r="X250">
        <f t="shared" si="255"/>
        <v>0</v>
      </c>
      <c r="Y250">
        <f t="shared" si="255"/>
        <v>0</v>
      </c>
      <c r="Z250">
        <f t="shared" si="255"/>
        <v>0</v>
      </c>
      <c r="AA250">
        <f t="shared" si="255"/>
        <v>0</v>
      </c>
      <c r="AB250">
        <f t="shared" si="255"/>
        <v>0</v>
      </c>
      <c r="AC250" t="e">
        <f t="shared" si="255"/>
        <v>#DIV/0!</v>
      </c>
      <c r="AD250" t="e">
        <f t="shared" si="255"/>
        <v>#DIV/0!</v>
      </c>
    </row>
    <row r="251" spans="1:30" ht="33" customHeight="1" x14ac:dyDescent="0.35">
      <c r="A251" s="247" t="s">
        <v>358</v>
      </c>
      <c r="B251" s="239" t="s">
        <v>359</v>
      </c>
      <c r="C251" s="244" t="s">
        <v>360</v>
      </c>
      <c r="D251" s="249">
        <v>8</v>
      </c>
      <c r="E251" s="250"/>
      <c r="F251" s="250"/>
      <c r="G251" s="250"/>
      <c r="H251" s="250"/>
      <c r="I251" s="250"/>
      <c r="J251" s="250"/>
      <c r="K251" s="250"/>
      <c r="L251" s="250"/>
      <c r="M251" s="250"/>
      <c r="N251" s="250"/>
      <c r="O251" s="250" t="e">
        <f t="shared" si="242"/>
        <v>#DIV/0!</v>
      </c>
      <c r="P251" s="251" t="e">
        <f t="shared" si="243"/>
        <v>#DIV/0!</v>
      </c>
      <c r="S251">
        <f t="shared" si="255"/>
        <v>0</v>
      </c>
      <c r="T251">
        <f t="shared" si="255"/>
        <v>0</v>
      </c>
      <c r="U251">
        <f t="shared" si="255"/>
        <v>0</v>
      </c>
      <c r="V251">
        <f t="shared" si="255"/>
        <v>0</v>
      </c>
      <c r="W251">
        <f t="shared" si="255"/>
        <v>0</v>
      </c>
      <c r="X251">
        <f t="shared" si="255"/>
        <v>0</v>
      </c>
      <c r="Y251">
        <f t="shared" si="255"/>
        <v>0</v>
      </c>
      <c r="Z251">
        <f t="shared" si="255"/>
        <v>0</v>
      </c>
      <c r="AA251">
        <f t="shared" si="255"/>
        <v>0</v>
      </c>
      <c r="AB251">
        <f t="shared" si="255"/>
        <v>0</v>
      </c>
      <c r="AC251" t="e">
        <f t="shared" si="255"/>
        <v>#DIV/0!</v>
      </c>
      <c r="AD251" t="e">
        <f t="shared" si="255"/>
        <v>#DIV/0!</v>
      </c>
    </row>
    <row r="252" spans="1:30" ht="33" customHeight="1" x14ac:dyDescent="0.35">
      <c r="A252" s="246" t="s">
        <v>361</v>
      </c>
      <c r="B252" s="239" t="s">
        <v>362</v>
      </c>
      <c r="C252" s="244" t="s">
        <v>363</v>
      </c>
      <c r="D252" s="249">
        <v>2</v>
      </c>
      <c r="E252" s="250"/>
      <c r="F252" s="250"/>
      <c r="G252" s="250"/>
      <c r="H252" s="250"/>
      <c r="I252" s="250"/>
      <c r="J252" s="250"/>
      <c r="K252" s="250"/>
      <c r="L252" s="250"/>
      <c r="M252" s="250"/>
      <c r="N252" s="250"/>
      <c r="O252" s="250" t="e">
        <f t="shared" si="242"/>
        <v>#DIV/0!</v>
      </c>
      <c r="P252" s="251" t="e">
        <f t="shared" si="243"/>
        <v>#DIV/0!</v>
      </c>
      <c r="S252">
        <f t="shared" si="255"/>
        <v>0</v>
      </c>
      <c r="T252">
        <f t="shared" si="255"/>
        <v>0</v>
      </c>
      <c r="U252">
        <f t="shared" si="255"/>
        <v>0</v>
      </c>
      <c r="V252">
        <f t="shared" si="255"/>
        <v>0</v>
      </c>
      <c r="W252">
        <f t="shared" si="255"/>
        <v>0</v>
      </c>
      <c r="X252">
        <f t="shared" si="255"/>
        <v>0</v>
      </c>
      <c r="Y252">
        <f t="shared" si="255"/>
        <v>0</v>
      </c>
      <c r="Z252">
        <f t="shared" si="255"/>
        <v>0</v>
      </c>
      <c r="AA252">
        <f t="shared" si="255"/>
        <v>0</v>
      </c>
      <c r="AB252">
        <f t="shared" si="255"/>
        <v>0</v>
      </c>
      <c r="AC252" t="e">
        <f t="shared" si="255"/>
        <v>#DIV/0!</v>
      </c>
      <c r="AD252" t="e">
        <f t="shared" si="255"/>
        <v>#DIV/0!</v>
      </c>
    </row>
    <row r="253" spans="1:30" ht="33" customHeight="1" x14ac:dyDescent="0.35">
      <c r="A253" s="247" t="s">
        <v>364</v>
      </c>
      <c r="B253" s="239" t="s">
        <v>365</v>
      </c>
      <c r="C253" s="244" t="s">
        <v>366</v>
      </c>
      <c r="D253" s="249">
        <v>16</v>
      </c>
      <c r="E253" s="250"/>
      <c r="F253" s="250"/>
      <c r="G253" s="250"/>
      <c r="H253" s="250"/>
      <c r="I253" s="250"/>
      <c r="J253" s="250"/>
      <c r="K253" s="250"/>
      <c r="L253" s="250"/>
      <c r="M253" s="250"/>
      <c r="N253" s="250"/>
      <c r="O253" s="250" t="e">
        <f t="shared" si="242"/>
        <v>#DIV/0!</v>
      </c>
      <c r="P253" s="251" t="e">
        <f t="shared" si="243"/>
        <v>#DIV/0!</v>
      </c>
      <c r="S253">
        <f t="shared" si="255"/>
        <v>0</v>
      </c>
      <c r="T253">
        <f t="shared" si="255"/>
        <v>0</v>
      </c>
      <c r="U253">
        <f t="shared" si="255"/>
        <v>0</v>
      </c>
      <c r="V253">
        <f t="shared" si="255"/>
        <v>0</v>
      </c>
      <c r="W253">
        <f t="shared" si="255"/>
        <v>0</v>
      </c>
      <c r="X253">
        <f t="shared" si="255"/>
        <v>0</v>
      </c>
      <c r="Y253">
        <f t="shared" si="255"/>
        <v>0</v>
      </c>
      <c r="Z253">
        <f t="shared" si="255"/>
        <v>0</v>
      </c>
      <c r="AA253">
        <f t="shared" si="255"/>
        <v>0</v>
      </c>
      <c r="AB253">
        <f t="shared" si="255"/>
        <v>0</v>
      </c>
      <c r="AC253" t="e">
        <f t="shared" si="255"/>
        <v>#DIV/0!</v>
      </c>
      <c r="AD253" t="e">
        <f t="shared" si="255"/>
        <v>#DIV/0!</v>
      </c>
    </row>
    <row r="254" spans="1:30" ht="33" customHeight="1" x14ac:dyDescent="0.35">
      <c r="A254" s="246" t="s">
        <v>367</v>
      </c>
      <c r="B254" s="239" t="s">
        <v>368</v>
      </c>
      <c r="C254" s="244" t="s">
        <v>369</v>
      </c>
      <c r="D254" s="252">
        <v>16</v>
      </c>
      <c r="E254" s="253"/>
      <c r="F254" s="253"/>
      <c r="G254" s="253"/>
      <c r="H254" s="253"/>
      <c r="I254" s="253"/>
      <c r="J254" s="253"/>
      <c r="K254" s="253"/>
      <c r="L254" s="253"/>
      <c r="M254" s="253"/>
      <c r="N254" s="253"/>
      <c r="O254" s="253" t="e">
        <f t="shared" si="242"/>
        <v>#DIV/0!</v>
      </c>
      <c r="P254" s="251" t="e">
        <f t="shared" si="243"/>
        <v>#DIV/0!</v>
      </c>
      <c r="S254">
        <f t="shared" si="255"/>
        <v>0</v>
      </c>
      <c r="T254">
        <f t="shared" si="255"/>
        <v>0</v>
      </c>
      <c r="U254">
        <f t="shared" si="255"/>
        <v>0</v>
      </c>
      <c r="V254">
        <f t="shared" si="255"/>
        <v>0</v>
      </c>
      <c r="W254">
        <f t="shared" si="255"/>
        <v>0</v>
      </c>
      <c r="X254">
        <f t="shared" si="255"/>
        <v>0</v>
      </c>
      <c r="Y254">
        <f t="shared" si="255"/>
        <v>0</v>
      </c>
      <c r="Z254">
        <f t="shared" si="255"/>
        <v>0</v>
      </c>
      <c r="AA254">
        <f t="shared" si="255"/>
        <v>0</v>
      </c>
      <c r="AB254">
        <f t="shared" si="255"/>
        <v>0</v>
      </c>
      <c r="AC254" t="e">
        <f t="shared" si="255"/>
        <v>#DIV/0!</v>
      </c>
      <c r="AD254" t="e">
        <f t="shared" si="255"/>
        <v>#DIV/0!</v>
      </c>
    </row>
    <row r="255" spans="1:30" ht="33" customHeight="1" x14ac:dyDescent="0.35">
      <c r="A255" s="247" t="s">
        <v>370</v>
      </c>
      <c r="B255" s="239" t="s">
        <v>371</v>
      </c>
      <c r="C255" s="244" t="s">
        <v>372</v>
      </c>
      <c r="D255" s="249">
        <v>8</v>
      </c>
      <c r="E255" s="250"/>
      <c r="F255" s="250"/>
      <c r="G255" s="250"/>
      <c r="H255" s="250"/>
      <c r="I255" s="250"/>
      <c r="J255" s="250"/>
      <c r="K255" s="250"/>
      <c r="L255" s="250"/>
      <c r="M255" s="250"/>
      <c r="N255" s="250"/>
      <c r="O255" s="250" t="e">
        <f t="shared" si="242"/>
        <v>#DIV/0!</v>
      </c>
      <c r="P255" s="251" t="e">
        <f t="shared" si="243"/>
        <v>#DIV/0!</v>
      </c>
      <c r="S255">
        <f t="shared" si="255"/>
        <v>0</v>
      </c>
      <c r="T255">
        <f t="shared" si="255"/>
        <v>0</v>
      </c>
      <c r="U255">
        <f t="shared" si="255"/>
        <v>0</v>
      </c>
      <c r="V255">
        <f t="shared" si="255"/>
        <v>0</v>
      </c>
      <c r="W255">
        <f t="shared" si="255"/>
        <v>0</v>
      </c>
      <c r="X255">
        <f t="shared" si="255"/>
        <v>0</v>
      </c>
      <c r="Y255">
        <f t="shared" si="255"/>
        <v>0</v>
      </c>
      <c r="Z255">
        <f t="shared" si="255"/>
        <v>0</v>
      </c>
      <c r="AA255">
        <f t="shared" si="255"/>
        <v>0</v>
      </c>
      <c r="AB255">
        <f t="shared" si="255"/>
        <v>0</v>
      </c>
      <c r="AC255" t="e">
        <f t="shared" si="255"/>
        <v>#DIV/0!</v>
      </c>
      <c r="AD255" t="e">
        <f t="shared" si="255"/>
        <v>#DIV/0!</v>
      </c>
    </row>
    <row r="256" spans="1:30" ht="33" customHeight="1" x14ac:dyDescent="0.35">
      <c r="A256" s="246" t="s">
        <v>373</v>
      </c>
      <c r="B256" s="239" t="s">
        <v>374</v>
      </c>
      <c r="C256" s="244" t="s">
        <v>375</v>
      </c>
      <c r="D256" s="249">
        <v>2</v>
      </c>
      <c r="E256" s="250"/>
      <c r="F256" s="250"/>
      <c r="G256" s="250"/>
      <c r="H256" s="250"/>
      <c r="I256" s="250"/>
      <c r="J256" s="250"/>
      <c r="K256" s="250"/>
      <c r="L256" s="250"/>
      <c r="M256" s="250"/>
      <c r="N256" s="250"/>
      <c r="O256" s="250" t="e">
        <f t="shared" si="242"/>
        <v>#DIV/0!</v>
      </c>
      <c r="P256" s="251" t="e">
        <f t="shared" si="243"/>
        <v>#DIV/0!</v>
      </c>
      <c r="S256">
        <f t="shared" si="255"/>
        <v>0</v>
      </c>
      <c r="T256">
        <f t="shared" si="255"/>
        <v>0</v>
      </c>
      <c r="U256">
        <f t="shared" si="255"/>
        <v>0</v>
      </c>
      <c r="V256">
        <f t="shared" si="255"/>
        <v>0</v>
      </c>
      <c r="W256">
        <f t="shared" si="255"/>
        <v>0</v>
      </c>
      <c r="X256">
        <f t="shared" si="255"/>
        <v>0</v>
      </c>
      <c r="Y256">
        <f t="shared" si="255"/>
        <v>0</v>
      </c>
      <c r="Z256">
        <f t="shared" si="255"/>
        <v>0</v>
      </c>
      <c r="AA256">
        <f t="shared" si="255"/>
        <v>0</v>
      </c>
      <c r="AB256">
        <f t="shared" si="255"/>
        <v>0</v>
      </c>
      <c r="AC256" t="e">
        <f t="shared" si="255"/>
        <v>#DIV/0!</v>
      </c>
      <c r="AD256" t="e">
        <f t="shared" si="255"/>
        <v>#DIV/0!</v>
      </c>
    </row>
    <row r="257" spans="1:30" ht="33" customHeight="1" x14ac:dyDescent="0.35">
      <c r="A257" s="247" t="s">
        <v>376</v>
      </c>
      <c r="B257" s="239" t="s">
        <v>377</v>
      </c>
      <c r="C257" s="244" t="s">
        <v>378</v>
      </c>
      <c r="D257" s="252">
        <v>8</v>
      </c>
      <c r="E257" s="253"/>
      <c r="F257" s="253"/>
      <c r="G257" s="253"/>
      <c r="H257" s="253"/>
      <c r="I257" s="253"/>
      <c r="J257" s="253"/>
      <c r="K257" s="253"/>
      <c r="L257" s="253"/>
      <c r="M257" s="253"/>
      <c r="N257" s="253"/>
      <c r="O257" s="253" t="e">
        <f t="shared" si="242"/>
        <v>#DIV/0!</v>
      </c>
      <c r="P257" s="251" t="e">
        <f t="shared" si="243"/>
        <v>#DIV/0!</v>
      </c>
      <c r="S257">
        <f t="shared" si="255"/>
        <v>0</v>
      </c>
      <c r="T257">
        <f t="shared" si="255"/>
        <v>0</v>
      </c>
      <c r="U257">
        <f t="shared" si="255"/>
        <v>0</v>
      </c>
      <c r="V257">
        <f t="shared" si="255"/>
        <v>0</v>
      </c>
      <c r="W257">
        <f t="shared" si="255"/>
        <v>0</v>
      </c>
      <c r="X257">
        <f t="shared" si="255"/>
        <v>0</v>
      </c>
      <c r="Y257">
        <f t="shared" si="255"/>
        <v>0</v>
      </c>
      <c r="Z257">
        <f t="shared" si="255"/>
        <v>0</v>
      </c>
      <c r="AA257">
        <f t="shared" si="255"/>
        <v>0</v>
      </c>
      <c r="AB257">
        <f t="shared" si="255"/>
        <v>0</v>
      </c>
      <c r="AC257" t="e">
        <f t="shared" si="255"/>
        <v>#DIV/0!</v>
      </c>
      <c r="AD257" t="e">
        <f t="shared" si="255"/>
        <v>#DIV/0!</v>
      </c>
    </row>
    <row r="258" spans="1:30" ht="33" customHeight="1" x14ac:dyDescent="0.35">
      <c r="A258" s="246" t="s">
        <v>379</v>
      </c>
      <c r="B258" s="240" t="s">
        <v>380</v>
      </c>
      <c r="C258" s="244" t="s">
        <v>381</v>
      </c>
      <c r="D258" s="249">
        <v>4</v>
      </c>
      <c r="E258" s="250"/>
      <c r="F258" s="250"/>
      <c r="G258" s="250"/>
      <c r="H258" s="250"/>
      <c r="I258" s="250"/>
      <c r="J258" s="250"/>
      <c r="K258" s="250"/>
      <c r="L258" s="250"/>
      <c r="M258" s="250"/>
      <c r="N258" s="250"/>
      <c r="O258" s="250" t="e">
        <f t="shared" si="242"/>
        <v>#DIV/0!</v>
      </c>
      <c r="P258" s="251" t="e">
        <f t="shared" si="243"/>
        <v>#DIV/0!</v>
      </c>
      <c r="S258">
        <f t="shared" si="255"/>
        <v>0</v>
      </c>
      <c r="T258">
        <f t="shared" si="255"/>
        <v>0</v>
      </c>
      <c r="U258">
        <f t="shared" si="255"/>
        <v>0</v>
      </c>
      <c r="V258">
        <f t="shared" si="255"/>
        <v>0</v>
      </c>
      <c r="W258">
        <f t="shared" si="255"/>
        <v>0</v>
      </c>
      <c r="X258">
        <f t="shared" si="255"/>
        <v>0</v>
      </c>
      <c r="Y258">
        <f t="shared" si="255"/>
        <v>0</v>
      </c>
      <c r="Z258">
        <f t="shared" si="255"/>
        <v>0</v>
      </c>
      <c r="AA258">
        <f t="shared" si="255"/>
        <v>0</v>
      </c>
      <c r="AB258">
        <f t="shared" si="255"/>
        <v>0</v>
      </c>
      <c r="AC258" t="e">
        <f t="shared" si="255"/>
        <v>#DIV/0!</v>
      </c>
      <c r="AD258" t="e">
        <f t="shared" si="255"/>
        <v>#DIV/0!</v>
      </c>
    </row>
    <row r="259" spans="1:30" ht="33" customHeight="1" x14ac:dyDescent="0.35">
      <c r="A259" s="247" t="s">
        <v>382</v>
      </c>
      <c r="B259" s="238" t="s">
        <v>383</v>
      </c>
      <c r="C259" s="243" t="s">
        <v>384</v>
      </c>
      <c r="D259" s="249">
        <v>1</v>
      </c>
      <c r="E259" s="250"/>
      <c r="F259" s="250"/>
      <c r="G259" s="250"/>
      <c r="H259" s="250"/>
      <c r="I259" s="250"/>
      <c r="J259" s="250"/>
      <c r="K259" s="250"/>
      <c r="L259" s="250"/>
      <c r="M259" s="250"/>
      <c r="N259" s="250"/>
      <c r="O259" s="250" t="e">
        <f t="shared" si="242"/>
        <v>#DIV/0!</v>
      </c>
      <c r="P259" s="251" t="e">
        <f t="shared" si="243"/>
        <v>#DIV/0!</v>
      </c>
      <c r="S259">
        <f t="shared" si="255"/>
        <v>0</v>
      </c>
      <c r="T259">
        <f t="shared" si="255"/>
        <v>0</v>
      </c>
      <c r="U259">
        <f t="shared" si="255"/>
        <v>0</v>
      </c>
      <c r="V259">
        <f t="shared" si="255"/>
        <v>0</v>
      </c>
      <c r="W259">
        <f t="shared" si="255"/>
        <v>0</v>
      </c>
      <c r="X259">
        <f t="shared" si="255"/>
        <v>0</v>
      </c>
      <c r="Y259">
        <f t="shared" si="255"/>
        <v>0</v>
      </c>
      <c r="Z259">
        <f t="shared" si="255"/>
        <v>0</v>
      </c>
      <c r="AA259">
        <f t="shared" si="255"/>
        <v>0</v>
      </c>
      <c r="AB259">
        <f t="shared" si="255"/>
        <v>0</v>
      </c>
      <c r="AC259" t="e">
        <f t="shared" si="255"/>
        <v>#DIV/0!</v>
      </c>
      <c r="AD259" t="e">
        <f t="shared" si="255"/>
        <v>#DIV/0!</v>
      </c>
    </row>
    <row r="260" spans="1:30" ht="33" customHeight="1" x14ac:dyDescent="0.35">
      <c r="A260" s="246" t="s">
        <v>385</v>
      </c>
      <c r="B260" s="239" t="s">
        <v>386</v>
      </c>
      <c r="C260" s="244" t="s">
        <v>387</v>
      </c>
      <c r="D260" s="249">
        <v>16</v>
      </c>
      <c r="E260" s="250"/>
      <c r="F260" s="250"/>
      <c r="G260" s="250"/>
      <c r="H260" s="250"/>
      <c r="I260" s="250"/>
      <c r="J260" s="250"/>
      <c r="K260" s="250"/>
      <c r="L260" s="250"/>
      <c r="M260" s="250"/>
      <c r="N260" s="250"/>
      <c r="O260" s="250" t="e">
        <f t="shared" si="242"/>
        <v>#DIV/0!</v>
      </c>
      <c r="P260" s="251" t="e">
        <f t="shared" si="243"/>
        <v>#DIV/0!</v>
      </c>
      <c r="S260">
        <f t="shared" si="255"/>
        <v>0</v>
      </c>
      <c r="T260">
        <f t="shared" si="255"/>
        <v>0</v>
      </c>
      <c r="U260">
        <f t="shared" si="255"/>
        <v>0</v>
      </c>
      <c r="V260">
        <f t="shared" si="255"/>
        <v>0</v>
      </c>
      <c r="W260">
        <f t="shared" si="255"/>
        <v>0</v>
      </c>
      <c r="X260">
        <f t="shared" si="255"/>
        <v>0</v>
      </c>
      <c r="Y260">
        <f t="shared" si="255"/>
        <v>0</v>
      </c>
      <c r="Z260">
        <f t="shared" si="255"/>
        <v>0</v>
      </c>
      <c r="AA260">
        <f t="shared" si="255"/>
        <v>0</v>
      </c>
      <c r="AB260">
        <f t="shared" si="255"/>
        <v>0</v>
      </c>
      <c r="AC260" t="e">
        <f t="shared" si="255"/>
        <v>#DIV/0!</v>
      </c>
      <c r="AD260" t="e">
        <f t="shared" si="255"/>
        <v>#DIV/0!</v>
      </c>
    </row>
    <row r="261" spans="1:30" ht="33" customHeight="1" x14ac:dyDescent="0.35">
      <c r="A261" s="247" t="s">
        <v>388</v>
      </c>
      <c r="B261" s="239" t="s">
        <v>389</v>
      </c>
      <c r="C261" s="244" t="s">
        <v>390</v>
      </c>
      <c r="D261" s="252">
        <v>1</v>
      </c>
      <c r="E261" s="253"/>
      <c r="F261" s="253"/>
      <c r="G261" s="253"/>
      <c r="H261" s="253"/>
      <c r="I261" s="253"/>
      <c r="J261" s="253"/>
      <c r="K261" s="253"/>
      <c r="L261" s="253"/>
      <c r="M261" s="253"/>
      <c r="N261" s="253"/>
      <c r="O261" s="253" t="e">
        <f t="shared" si="242"/>
        <v>#DIV/0!</v>
      </c>
      <c r="P261" s="251" t="e">
        <f t="shared" si="243"/>
        <v>#DIV/0!</v>
      </c>
      <c r="S261">
        <f t="shared" si="255"/>
        <v>0</v>
      </c>
      <c r="T261">
        <f t="shared" si="255"/>
        <v>0</v>
      </c>
      <c r="U261">
        <f t="shared" si="255"/>
        <v>0</v>
      </c>
      <c r="V261">
        <f t="shared" si="255"/>
        <v>0</v>
      </c>
      <c r="W261">
        <f t="shared" si="255"/>
        <v>0</v>
      </c>
      <c r="X261">
        <f t="shared" si="255"/>
        <v>0</v>
      </c>
      <c r="Y261">
        <f t="shared" si="255"/>
        <v>0</v>
      </c>
      <c r="Z261">
        <f t="shared" si="255"/>
        <v>0</v>
      </c>
      <c r="AA261">
        <f t="shared" si="255"/>
        <v>0</v>
      </c>
      <c r="AB261">
        <f t="shared" si="255"/>
        <v>0</v>
      </c>
      <c r="AC261" t="e">
        <f t="shared" si="255"/>
        <v>#DIV/0!</v>
      </c>
      <c r="AD261" t="e">
        <f t="shared" si="255"/>
        <v>#DIV/0!</v>
      </c>
    </row>
    <row r="262" spans="1:30" ht="33" customHeight="1" x14ac:dyDescent="0.35">
      <c r="A262" s="246" t="s">
        <v>391</v>
      </c>
      <c r="B262" s="239" t="s">
        <v>392</v>
      </c>
      <c r="C262" s="244" t="s">
        <v>393</v>
      </c>
      <c r="D262" s="249">
        <v>16</v>
      </c>
      <c r="E262" s="250"/>
      <c r="F262" s="250"/>
      <c r="G262" s="250"/>
      <c r="H262" s="250"/>
      <c r="I262" s="250"/>
      <c r="J262" s="250"/>
      <c r="K262" s="250"/>
      <c r="L262" s="250"/>
      <c r="M262" s="250"/>
      <c r="N262" s="250"/>
      <c r="O262" s="250" t="e">
        <f t="shared" si="242"/>
        <v>#DIV/0!</v>
      </c>
      <c r="P262" s="251" t="e">
        <f t="shared" si="243"/>
        <v>#DIV/0!</v>
      </c>
      <c r="S262">
        <f t="shared" si="255"/>
        <v>0</v>
      </c>
      <c r="T262">
        <f t="shared" si="255"/>
        <v>0</v>
      </c>
      <c r="U262">
        <f t="shared" si="255"/>
        <v>0</v>
      </c>
      <c r="V262">
        <f t="shared" si="255"/>
        <v>0</v>
      </c>
      <c r="W262">
        <f t="shared" si="255"/>
        <v>0</v>
      </c>
      <c r="X262">
        <f t="shared" si="255"/>
        <v>0</v>
      </c>
      <c r="Y262">
        <f t="shared" si="255"/>
        <v>0</v>
      </c>
      <c r="Z262">
        <f t="shared" si="255"/>
        <v>0</v>
      </c>
      <c r="AA262">
        <f t="shared" si="255"/>
        <v>0</v>
      </c>
      <c r="AB262">
        <f t="shared" si="255"/>
        <v>0</v>
      </c>
      <c r="AC262" t="e">
        <f t="shared" si="255"/>
        <v>#DIV/0!</v>
      </c>
      <c r="AD262" t="e">
        <f t="shared" si="255"/>
        <v>#DIV/0!</v>
      </c>
    </row>
    <row r="263" spans="1:30" ht="33" customHeight="1" x14ac:dyDescent="0.35">
      <c r="A263" s="247" t="s">
        <v>394</v>
      </c>
      <c r="B263" s="239" t="s">
        <v>395</v>
      </c>
      <c r="C263" s="244" t="s">
        <v>396</v>
      </c>
      <c r="D263" s="249">
        <v>16</v>
      </c>
      <c r="E263" s="250"/>
      <c r="F263" s="250"/>
      <c r="G263" s="250"/>
      <c r="H263" s="250"/>
      <c r="I263" s="250"/>
      <c r="J263" s="250"/>
      <c r="K263" s="250"/>
      <c r="L263" s="250"/>
      <c r="M263" s="250"/>
      <c r="N263" s="250"/>
      <c r="O263" s="250" t="e">
        <f t="shared" si="242"/>
        <v>#DIV/0!</v>
      </c>
      <c r="P263" s="251" t="e">
        <f t="shared" si="243"/>
        <v>#DIV/0!</v>
      </c>
      <c r="S263">
        <f t="shared" si="255"/>
        <v>0</v>
      </c>
      <c r="T263">
        <f t="shared" si="255"/>
        <v>0</v>
      </c>
      <c r="U263">
        <f t="shared" si="255"/>
        <v>0</v>
      </c>
      <c r="V263">
        <f t="shared" si="255"/>
        <v>0</v>
      </c>
      <c r="W263">
        <f t="shared" si="255"/>
        <v>0</v>
      </c>
      <c r="X263">
        <f t="shared" si="255"/>
        <v>0</v>
      </c>
      <c r="Y263">
        <f t="shared" si="255"/>
        <v>0</v>
      </c>
      <c r="Z263">
        <f t="shared" si="255"/>
        <v>0</v>
      </c>
      <c r="AA263">
        <f t="shared" si="255"/>
        <v>0</v>
      </c>
      <c r="AB263">
        <f t="shared" si="255"/>
        <v>0</v>
      </c>
      <c r="AC263" t="e">
        <f t="shared" si="255"/>
        <v>#DIV/0!</v>
      </c>
      <c r="AD263" t="e">
        <f t="shared" si="255"/>
        <v>#DIV/0!</v>
      </c>
    </row>
    <row r="264" spans="1:30" ht="33" customHeight="1" x14ac:dyDescent="0.35">
      <c r="A264" s="246" t="s">
        <v>397</v>
      </c>
      <c r="B264" s="239" t="s">
        <v>398</v>
      </c>
      <c r="C264" s="244" t="s">
        <v>399</v>
      </c>
      <c r="D264" s="249">
        <v>16</v>
      </c>
      <c r="E264" s="250"/>
      <c r="F264" s="250"/>
      <c r="G264" s="250"/>
      <c r="H264" s="250"/>
      <c r="I264" s="250"/>
      <c r="J264" s="250"/>
      <c r="K264" s="250"/>
      <c r="L264" s="250"/>
      <c r="M264" s="250"/>
      <c r="N264" s="250"/>
      <c r="O264" s="250" t="e">
        <f t="shared" si="242"/>
        <v>#DIV/0!</v>
      </c>
      <c r="P264" s="251" t="e">
        <f t="shared" si="243"/>
        <v>#DIV/0!</v>
      </c>
      <c r="S264">
        <f t="shared" si="255"/>
        <v>0</v>
      </c>
      <c r="T264">
        <f t="shared" si="255"/>
        <v>0</v>
      </c>
      <c r="U264">
        <f t="shared" si="255"/>
        <v>0</v>
      </c>
      <c r="V264">
        <f t="shared" si="255"/>
        <v>0</v>
      </c>
      <c r="W264">
        <f t="shared" si="255"/>
        <v>0</v>
      </c>
      <c r="X264">
        <f t="shared" si="255"/>
        <v>0</v>
      </c>
      <c r="Y264">
        <f t="shared" si="255"/>
        <v>0</v>
      </c>
      <c r="Z264">
        <f t="shared" si="255"/>
        <v>0</v>
      </c>
      <c r="AA264">
        <f t="shared" si="255"/>
        <v>0</v>
      </c>
      <c r="AB264">
        <f t="shared" si="255"/>
        <v>0</v>
      </c>
      <c r="AC264" t="e">
        <f t="shared" si="255"/>
        <v>#DIV/0!</v>
      </c>
      <c r="AD264" t="e">
        <f t="shared" si="255"/>
        <v>#DIV/0!</v>
      </c>
    </row>
    <row r="265" spans="1:30" ht="33" customHeight="1" x14ac:dyDescent="0.35">
      <c r="A265" s="247" t="s">
        <v>400</v>
      </c>
      <c r="B265" s="239" t="s">
        <v>401</v>
      </c>
      <c r="C265" s="244" t="s">
        <v>402</v>
      </c>
      <c r="D265" s="249">
        <v>16</v>
      </c>
      <c r="E265" s="250"/>
      <c r="F265" s="250"/>
      <c r="G265" s="250"/>
      <c r="H265" s="250"/>
      <c r="I265" s="250"/>
      <c r="J265" s="250"/>
      <c r="K265" s="250"/>
      <c r="L265" s="250"/>
      <c r="M265" s="250"/>
      <c r="N265" s="250"/>
      <c r="O265" s="250" t="e">
        <f t="shared" si="242"/>
        <v>#DIV/0!</v>
      </c>
      <c r="P265" s="251" t="e">
        <f t="shared" si="243"/>
        <v>#DIV/0!</v>
      </c>
      <c r="S265">
        <f t="shared" si="255"/>
        <v>0</v>
      </c>
      <c r="T265">
        <f t="shared" si="255"/>
        <v>0</v>
      </c>
      <c r="U265">
        <f t="shared" si="255"/>
        <v>0</v>
      </c>
      <c r="V265">
        <f t="shared" si="255"/>
        <v>0</v>
      </c>
      <c r="W265">
        <f t="shared" si="255"/>
        <v>0</v>
      </c>
      <c r="X265">
        <f t="shared" si="255"/>
        <v>0</v>
      </c>
      <c r="Y265">
        <f t="shared" si="255"/>
        <v>0</v>
      </c>
      <c r="Z265">
        <f t="shared" si="255"/>
        <v>0</v>
      </c>
      <c r="AA265">
        <f t="shared" si="255"/>
        <v>0</v>
      </c>
      <c r="AB265">
        <f t="shared" si="255"/>
        <v>0</v>
      </c>
      <c r="AC265" t="e">
        <f t="shared" si="255"/>
        <v>#DIV/0!</v>
      </c>
      <c r="AD265" t="e">
        <f t="shared" si="255"/>
        <v>#DIV/0!</v>
      </c>
    </row>
    <row r="266" spans="1:30" ht="33" customHeight="1" x14ac:dyDescent="0.35">
      <c r="A266" s="246" t="s">
        <v>403</v>
      </c>
      <c r="B266" s="241" t="s">
        <v>404</v>
      </c>
      <c r="C266" s="245" t="s">
        <v>405</v>
      </c>
      <c r="D266" s="249">
        <v>16</v>
      </c>
      <c r="E266" s="250"/>
      <c r="F266" s="250"/>
      <c r="G266" s="250"/>
      <c r="H266" s="250"/>
      <c r="I266" s="250"/>
      <c r="J266" s="250"/>
      <c r="K266" s="250"/>
      <c r="L266" s="250"/>
      <c r="M266" s="250"/>
      <c r="N266" s="250"/>
      <c r="O266" s="250" t="e">
        <f t="shared" si="242"/>
        <v>#DIV/0!</v>
      </c>
      <c r="P266" s="251" t="e">
        <f t="shared" si="243"/>
        <v>#DIV/0!</v>
      </c>
      <c r="S266">
        <f t="shared" si="255"/>
        <v>0</v>
      </c>
      <c r="T266">
        <f t="shared" si="255"/>
        <v>0</v>
      </c>
      <c r="U266">
        <f t="shared" si="255"/>
        <v>0</v>
      </c>
      <c r="V266">
        <f t="shared" si="255"/>
        <v>0</v>
      </c>
      <c r="W266">
        <f t="shared" si="255"/>
        <v>0</v>
      </c>
      <c r="X266">
        <f t="shared" si="255"/>
        <v>0</v>
      </c>
      <c r="Y266">
        <f t="shared" si="255"/>
        <v>0</v>
      </c>
      <c r="Z266">
        <f t="shared" si="255"/>
        <v>0</v>
      </c>
      <c r="AA266">
        <f t="shared" si="255"/>
        <v>0</v>
      </c>
      <c r="AB266">
        <f t="shared" si="255"/>
        <v>0</v>
      </c>
      <c r="AC266" t="e">
        <f t="shared" si="255"/>
        <v>#DIV/0!</v>
      </c>
      <c r="AD266" t="e">
        <f t="shared" si="255"/>
        <v>#DIV/0!</v>
      </c>
    </row>
    <row r="267" spans="1:30" ht="33" customHeight="1" thickBot="1" x14ac:dyDescent="0.4">
      <c r="A267" s="248" t="s">
        <v>406</v>
      </c>
      <c r="B267" s="242" t="s">
        <v>407</v>
      </c>
      <c r="C267" s="237" t="s">
        <v>408</v>
      </c>
      <c r="D267" s="249">
        <v>16</v>
      </c>
      <c r="E267" s="255"/>
      <c r="F267" s="250"/>
      <c r="G267" s="250"/>
      <c r="H267" s="250"/>
      <c r="I267" s="250"/>
      <c r="J267" s="250"/>
      <c r="K267" s="250"/>
      <c r="L267" s="250"/>
      <c r="M267" s="250"/>
      <c r="N267" s="250"/>
      <c r="O267" s="250" t="e">
        <f t="shared" si="242"/>
        <v>#DIV/0!</v>
      </c>
      <c r="P267" s="251" t="e">
        <f t="shared" si="243"/>
        <v>#DIV/0!</v>
      </c>
      <c r="S267">
        <f t="shared" si="255"/>
        <v>0</v>
      </c>
      <c r="T267">
        <f t="shared" si="255"/>
        <v>0</v>
      </c>
      <c r="U267">
        <f t="shared" si="255"/>
        <v>0</v>
      </c>
      <c r="V267">
        <f t="shared" ref="V267" si="256">$D267*H267</f>
        <v>0</v>
      </c>
      <c r="W267">
        <f t="shared" ref="W267" si="257">$D267*I267</f>
        <v>0</v>
      </c>
      <c r="X267">
        <f t="shared" ref="X267" si="258">$D267*J267</f>
        <v>0</v>
      </c>
      <c r="Y267">
        <f t="shared" ref="Y267" si="259">$D267*K267</f>
        <v>0</v>
      </c>
      <c r="Z267">
        <f t="shared" ref="Z267" si="260">$D267*L267</f>
        <v>0</v>
      </c>
      <c r="AA267">
        <f t="shared" ref="AA267" si="261">$D267*M267</f>
        <v>0</v>
      </c>
      <c r="AB267">
        <f t="shared" ref="AB267" si="262">$D267*N267</f>
        <v>0</v>
      </c>
      <c r="AC267" t="e">
        <f t="shared" ref="AC267" si="263">$D267*O267</f>
        <v>#DIV/0!</v>
      </c>
      <c r="AD267" t="e">
        <f t="shared" ref="AD267" si="264">$D267*P267</f>
        <v>#DIV/0!</v>
      </c>
    </row>
    <row r="268" spans="1:30" ht="21.75" thickTop="1" x14ac:dyDescent="0.35">
      <c r="A268" s="222"/>
      <c r="B268" s="223"/>
      <c r="C268" s="223"/>
      <c r="D268" s="227"/>
      <c r="E268" s="187"/>
      <c r="F268" s="187"/>
      <c r="G268" s="187"/>
      <c r="H268" s="188"/>
      <c r="I268" s="187"/>
      <c r="J268" s="187"/>
      <c r="K268" s="187"/>
      <c r="L268" s="187"/>
      <c r="M268" s="187"/>
      <c r="N268" s="187"/>
      <c r="O268" s="189"/>
      <c r="P268" s="260"/>
    </row>
    <row r="269" spans="1:30" ht="21" x14ac:dyDescent="0.35">
      <c r="A269" s="224" t="s">
        <v>100</v>
      </c>
      <c r="B269" s="221"/>
      <c r="C269" s="226"/>
      <c r="D269" s="228"/>
      <c r="E269" s="183"/>
      <c r="F269" s="97"/>
      <c r="G269" s="97"/>
      <c r="H269" s="97"/>
      <c r="I269" s="97"/>
      <c r="J269" s="97"/>
      <c r="K269" s="97"/>
      <c r="L269" s="97"/>
      <c r="M269" s="96"/>
      <c r="N269" s="96"/>
      <c r="O269" s="110"/>
      <c r="P269" s="266"/>
    </row>
    <row r="270" spans="1:30" ht="21.75" thickBot="1" x14ac:dyDescent="0.4">
      <c r="A270" s="225"/>
      <c r="B270" s="231" t="s">
        <v>409</v>
      </c>
      <c r="C270" s="270">
        <f>(SUM(E270:N270))/10</f>
        <v>0</v>
      </c>
      <c r="D270" s="229"/>
      <c r="E270" s="268">
        <f>S270</f>
        <v>0</v>
      </c>
      <c r="F270" s="268">
        <f t="shared" ref="F270" si="265">T270</f>
        <v>0</v>
      </c>
      <c r="G270" s="268">
        <f t="shared" ref="G270" si="266">U270</f>
        <v>0</v>
      </c>
      <c r="H270" s="268">
        <f t="shared" ref="H270" si="267">V270</f>
        <v>0</v>
      </c>
      <c r="I270" s="268">
        <f t="shared" ref="I270" si="268">W270</f>
        <v>0</v>
      </c>
      <c r="J270" s="268">
        <f t="shared" ref="J270" si="269">X270</f>
        <v>0</v>
      </c>
      <c r="K270" s="268">
        <f t="shared" ref="K270" si="270">Y270</f>
        <v>0</v>
      </c>
      <c r="L270" s="268">
        <f t="shared" ref="L270" si="271">Z270</f>
        <v>0</v>
      </c>
      <c r="M270" s="268">
        <f t="shared" ref="M270" si="272">AA270</f>
        <v>0</v>
      </c>
      <c r="N270" s="268">
        <f t="shared" ref="N270" si="273">AB270</f>
        <v>0</v>
      </c>
      <c r="O270" s="268" t="e">
        <f t="shared" ref="O270" si="274">AC270</f>
        <v>#DIV/0!</v>
      </c>
      <c r="P270" s="269" t="e">
        <f>SUM(P244:P267)</f>
        <v>#DIV/0!</v>
      </c>
      <c r="S270">
        <f t="shared" ref="S270:AD270" si="275">SUM(S244:S268)</f>
        <v>0</v>
      </c>
      <c r="T270">
        <f t="shared" si="275"/>
        <v>0</v>
      </c>
      <c r="U270">
        <f t="shared" si="275"/>
        <v>0</v>
      </c>
      <c r="V270">
        <f t="shared" si="275"/>
        <v>0</v>
      </c>
      <c r="W270">
        <f t="shared" si="275"/>
        <v>0</v>
      </c>
      <c r="X270">
        <f t="shared" si="275"/>
        <v>0</v>
      </c>
      <c r="Y270">
        <f t="shared" si="275"/>
        <v>0</v>
      </c>
      <c r="Z270">
        <f t="shared" si="275"/>
        <v>0</v>
      </c>
      <c r="AA270">
        <f t="shared" si="275"/>
        <v>0</v>
      </c>
      <c r="AB270">
        <f t="shared" si="275"/>
        <v>0</v>
      </c>
      <c r="AC270" t="e">
        <f t="shared" si="275"/>
        <v>#DIV/0!</v>
      </c>
      <c r="AD270" t="e">
        <f t="shared" si="275"/>
        <v>#DIV/0!</v>
      </c>
    </row>
    <row r="271" spans="1:30" ht="16.5" customHeight="1" thickTop="1" x14ac:dyDescent="0.25"/>
    <row r="272" spans="1:30" ht="18.75" x14ac:dyDescent="0.3">
      <c r="B272" s="235"/>
    </row>
    <row r="274" spans="1:30" ht="19.5" customHeight="1" thickBot="1" x14ac:dyDescent="0.3"/>
    <row r="275" spans="1:30" ht="55.5" customHeight="1" thickTop="1" thickBot="1" x14ac:dyDescent="0.55000000000000004">
      <c r="A275" s="452"/>
      <c r="B275" s="453"/>
      <c r="C275" s="453"/>
      <c r="D275" s="453"/>
      <c r="E275" s="453"/>
      <c r="F275" s="454" t="s">
        <v>465</v>
      </c>
      <c r="G275" s="453"/>
      <c r="H275" s="453"/>
      <c r="I275" s="453"/>
      <c r="J275" s="453"/>
      <c r="K275" s="453"/>
      <c r="L275" s="453"/>
      <c r="M275" s="453"/>
      <c r="N275" s="453"/>
      <c r="O275" s="453"/>
      <c r="P275" s="455"/>
    </row>
    <row r="276" spans="1:30" ht="52.5" customHeight="1" thickBot="1" x14ac:dyDescent="0.3">
      <c r="A276" s="119"/>
      <c r="B276" s="117"/>
      <c r="C276" s="117"/>
      <c r="D276" s="218"/>
      <c r="E276" s="102" t="s">
        <v>222</v>
      </c>
      <c r="F276" s="98"/>
      <c r="G276" s="98"/>
      <c r="H276" s="98"/>
      <c r="I276" s="98"/>
      <c r="J276" s="98"/>
      <c r="K276" s="98"/>
      <c r="L276" s="98"/>
      <c r="M276" s="98"/>
      <c r="N276" s="98"/>
      <c r="O276" s="105"/>
      <c r="P276" s="106"/>
    </row>
    <row r="277" spans="1:30" s="124" customFormat="1" ht="48.75" thickBot="1" x14ac:dyDescent="0.35">
      <c r="A277" s="129" t="s">
        <v>229</v>
      </c>
      <c r="B277" s="118" t="s">
        <v>152</v>
      </c>
      <c r="C277" s="118" t="s">
        <v>99</v>
      </c>
      <c r="D277" s="219" t="s">
        <v>225</v>
      </c>
      <c r="E277" s="120">
        <v>2018</v>
      </c>
      <c r="F277" s="120">
        <v>2019</v>
      </c>
      <c r="G277" s="120">
        <v>2020</v>
      </c>
      <c r="H277" s="120">
        <v>2021</v>
      </c>
      <c r="I277" s="120">
        <v>2022</v>
      </c>
      <c r="J277" s="120">
        <v>2023</v>
      </c>
      <c r="K277" s="120">
        <v>2024</v>
      </c>
      <c r="L277" s="120">
        <v>2025</v>
      </c>
      <c r="M277" s="120">
        <v>2026</v>
      </c>
      <c r="N277" s="120">
        <v>2027</v>
      </c>
      <c r="O277" s="121" t="s">
        <v>223</v>
      </c>
      <c r="P277" s="122" t="s">
        <v>224</v>
      </c>
      <c r="Q277"/>
      <c r="R277"/>
      <c r="S277" s="120">
        <v>2013</v>
      </c>
      <c r="T277" s="120">
        <v>2014</v>
      </c>
      <c r="U277" s="120">
        <v>2015</v>
      </c>
      <c r="V277" s="120">
        <v>2016</v>
      </c>
      <c r="W277" s="120">
        <v>2017</v>
      </c>
      <c r="X277" s="120">
        <v>2018</v>
      </c>
      <c r="Y277" s="120">
        <v>2019</v>
      </c>
      <c r="Z277" s="120">
        <v>2020</v>
      </c>
      <c r="AA277" s="120">
        <v>2021</v>
      </c>
      <c r="AB277" s="120">
        <v>2022</v>
      </c>
      <c r="AC277" s="121" t="s">
        <v>223</v>
      </c>
      <c r="AD277" s="122" t="s">
        <v>224</v>
      </c>
    </row>
    <row r="278" spans="1:30" ht="33" customHeight="1" x14ac:dyDescent="0.25">
      <c r="A278" s="193"/>
      <c r="B278" s="125"/>
      <c r="C278" s="125"/>
      <c r="D278" s="208"/>
      <c r="E278" s="209"/>
      <c r="F278" s="209"/>
      <c r="G278" s="209"/>
      <c r="H278" s="209"/>
      <c r="I278" s="209"/>
      <c r="J278" s="209"/>
      <c r="K278" s="209"/>
      <c r="L278" s="209"/>
      <c r="M278" s="209"/>
      <c r="N278" s="209"/>
      <c r="O278" s="209"/>
      <c r="P278" s="212"/>
      <c r="Q278" s="124"/>
      <c r="R278" s="124"/>
      <c r="S278" s="124"/>
      <c r="T278" s="124"/>
      <c r="U278" s="124"/>
      <c r="V278" s="124"/>
      <c r="W278" s="124"/>
      <c r="X278" s="124"/>
      <c r="Y278" s="124"/>
      <c r="Z278" s="124"/>
      <c r="AA278" s="124"/>
      <c r="AB278" s="124"/>
      <c r="AC278" s="124"/>
      <c r="AD278" s="124"/>
    </row>
    <row r="279" spans="1:30" ht="33" customHeight="1" x14ac:dyDescent="0.35">
      <c r="A279" s="246" t="s">
        <v>337</v>
      </c>
      <c r="B279" s="238" t="s">
        <v>338</v>
      </c>
      <c r="C279" s="243" t="s">
        <v>339</v>
      </c>
      <c r="D279" s="249">
        <v>1</v>
      </c>
      <c r="E279" s="250"/>
      <c r="F279" s="250"/>
      <c r="G279" s="250"/>
      <c r="H279" s="250"/>
      <c r="I279" s="250"/>
      <c r="J279" s="250"/>
      <c r="K279" s="250"/>
      <c r="L279" s="250"/>
      <c r="M279" s="250"/>
      <c r="N279" s="250"/>
      <c r="O279" s="250" t="e">
        <f t="shared" ref="O279:O302" si="276">AVERAGE(E279:N279)</f>
        <v>#DIV/0!</v>
      </c>
      <c r="P279" s="251" t="e">
        <f t="shared" ref="P279:P302" si="277">O279*D279</f>
        <v>#DIV/0!</v>
      </c>
      <c r="S279">
        <f>$D279*E279</f>
        <v>0</v>
      </c>
      <c r="T279">
        <f t="shared" ref="T279:T280" si="278">$D279*F279</f>
        <v>0</v>
      </c>
      <c r="U279">
        <f t="shared" ref="U279:U280" si="279">$D279*G279</f>
        <v>0</v>
      </c>
      <c r="V279">
        <f t="shared" ref="V279:V280" si="280">$D279*H279</f>
        <v>0</v>
      </c>
      <c r="W279">
        <f t="shared" ref="W279:W280" si="281">$D279*I279</f>
        <v>0</v>
      </c>
      <c r="X279">
        <f t="shared" ref="X279:X280" si="282">$D279*J279</f>
        <v>0</v>
      </c>
      <c r="Y279">
        <f t="shared" ref="Y279:Y280" si="283">$D279*K279</f>
        <v>0</v>
      </c>
      <c r="Z279">
        <f t="shared" ref="Z279:Z280" si="284">$D279*L279</f>
        <v>0</v>
      </c>
      <c r="AA279">
        <f t="shared" ref="AA279:AA280" si="285">$D279*M279</f>
        <v>0</v>
      </c>
      <c r="AB279">
        <f t="shared" ref="AB279:AB280" si="286">$D279*N279</f>
        <v>0</v>
      </c>
      <c r="AC279" t="e">
        <f t="shared" ref="AC279:AC280" si="287">$D279*O279</f>
        <v>#DIV/0!</v>
      </c>
      <c r="AD279" t="e">
        <f t="shared" ref="AD279:AD280" si="288">$D279*P279</f>
        <v>#DIV/0!</v>
      </c>
    </row>
    <row r="280" spans="1:30" ht="33" customHeight="1" x14ac:dyDescent="0.35">
      <c r="A280" s="247" t="s">
        <v>340</v>
      </c>
      <c r="B280" s="239" t="s">
        <v>341</v>
      </c>
      <c r="C280" s="244" t="s">
        <v>342</v>
      </c>
      <c r="D280" s="252">
        <v>20</v>
      </c>
      <c r="E280" s="253"/>
      <c r="F280" s="253"/>
      <c r="G280" s="253"/>
      <c r="H280" s="253"/>
      <c r="I280" s="253"/>
      <c r="J280" s="253"/>
      <c r="K280" s="253"/>
      <c r="L280" s="253"/>
      <c r="M280" s="253"/>
      <c r="N280" s="253"/>
      <c r="O280" s="253" t="e">
        <f t="shared" si="276"/>
        <v>#DIV/0!</v>
      </c>
      <c r="P280" s="251" t="e">
        <f t="shared" si="277"/>
        <v>#DIV/0!</v>
      </c>
      <c r="S280">
        <f>$D280*E280</f>
        <v>0</v>
      </c>
      <c r="T280">
        <f t="shared" si="278"/>
        <v>0</v>
      </c>
      <c r="U280">
        <f t="shared" si="279"/>
        <v>0</v>
      </c>
      <c r="V280">
        <f t="shared" si="280"/>
        <v>0</v>
      </c>
      <c r="W280">
        <f t="shared" si="281"/>
        <v>0</v>
      </c>
      <c r="X280">
        <f t="shared" si="282"/>
        <v>0</v>
      </c>
      <c r="Y280">
        <f t="shared" si="283"/>
        <v>0</v>
      </c>
      <c r="Z280">
        <f t="shared" si="284"/>
        <v>0</v>
      </c>
      <c r="AA280">
        <f t="shared" si="285"/>
        <v>0</v>
      </c>
      <c r="AB280">
        <f t="shared" si="286"/>
        <v>0</v>
      </c>
      <c r="AC280" t="e">
        <f t="shared" si="287"/>
        <v>#DIV/0!</v>
      </c>
      <c r="AD280" t="e">
        <f t="shared" si="288"/>
        <v>#DIV/0!</v>
      </c>
    </row>
    <row r="281" spans="1:30" ht="33" customHeight="1" x14ac:dyDescent="0.35">
      <c r="A281" s="246" t="s">
        <v>343</v>
      </c>
      <c r="B281" s="239" t="s">
        <v>344</v>
      </c>
      <c r="C281" s="244" t="s">
        <v>345</v>
      </c>
      <c r="D281" s="249">
        <v>4</v>
      </c>
      <c r="E281" s="250"/>
      <c r="F281" s="250"/>
      <c r="G281" s="250"/>
      <c r="H281" s="250"/>
      <c r="I281" s="250"/>
      <c r="J281" s="250"/>
      <c r="K281" s="250"/>
      <c r="L281" s="250"/>
      <c r="M281" s="250"/>
      <c r="N281" s="250"/>
      <c r="O281" s="250" t="e">
        <f t="shared" si="276"/>
        <v>#DIV/0!</v>
      </c>
      <c r="P281" s="251" t="e">
        <f t="shared" si="277"/>
        <v>#DIV/0!</v>
      </c>
      <c r="S281">
        <f t="shared" ref="S281:AD302" si="289">$D281*E281</f>
        <v>0</v>
      </c>
      <c r="T281">
        <f t="shared" si="289"/>
        <v>0</v>
      </c>
      <c r="U281">
        <f t="shared" si="289"/>
        <v>0</v>
      </c>
      <c r="V281">
        <f t="shared" si="289"/>
        <v>0</v>
      </c>
      <c r="W281">
        <f t="shared" si="289"/>
        <v>0</v>
      </c>
      <c r="X281">
        <f t="shared" si="289"/>
        <v>0</v>
      </c>
      <c r="Y281">
        <f t="shared" si="289"/>
        <v>0</v>
      </c>
      <c r="Z281">
        <f t="shared" si="289"/>
        <v>0</v>
      </c>
      <c r="AA281">
        <f t="shared" si="289"/>
        <v>0</v>
      </c>
      <c r="AB281">
        <f t="shared" si="289"/>
        <v>0</v>
      </c>
      <c r="AC281" t="e">
        <f t="shared" si="289"/>
        <v>#DIV/0!</v>
      </c>
      <c r="AD281" t="e">
        <f t="shared" si="289"/>
        <v>#DIV/0!</v>
      </c>
    </row>
    <row r="282" spans="1:30" ht="33" customHeight="1" x14ac:dyDescent="0.35">
      <c r="A282" s="247" t="s">
        <v>346</v>
      </c>
      <c r="B282" s="239" t="s">
        <v>347</v>
      </c>
      <c r="C282" s="244" t="s">
        <v>348</v>
      </c>
      <c r="D282" s="249">
        <v>8</v>
      </c>
      <c r="E282" s="250"/>
      <c r="F282" s="250"/>
      <c r="G282" s="250"/>
      <c r="H282" s="250"/>
      <c r="I282" s="250"/>
      <c r="J282" s="250"/>
      <c r="K282" s="250"/>
      <c r="L282" s="250"/>
      <c r="M282" s="250"/>
      <c r="N282" s="250"/>
      <c r="O282" s="250" t="e">
        <f t="shared" si="276"/>
        <v>#DIV/0!</v>
      </c>
      <c r="P282" s="251" t="e">
        <f t="shared" si="277"/>
        <v>#DIV/0!</v>
      </c>
      <c r="S282">
        <f t="shared" si="289"/>
        <v>0</v>
      </c>
      <c r="T282">
        <f t="shared" si="289"/>
        <v>0</v>
      </c>
      <c r="U282">
        <f t="shared" si="289"/>
        <v>0</v>
      </c>
      <c r="V282">
        <f t="shared" si="289"/>
        <v>0</v>
      </c>
      <c r="W282">
        <f t="shared" si="289"/>
        <v>0</v>
      </c>
      <c r="X282">
        <f t="shared" si="289"/>
        <v>0</v>
      </c>
      <c r="Y282">
        <f t="shared" si="289"/>
        <v>0</v>
      </c>
      <c r="Z282">
        <f t="shared" si="289"/>
        <v>0</v>
      </c>
      <c r="AA282">
        <f t="shared" si="289"/>
        <v>0</v>
      </c>
      <c r="AB282">
        <f t="shared" si="289"/>
        <v>0</v>
      </c>
      <c r="AC282" t="e">
        <f t="shared" si="289"/>
        <v>#DIV/0!</v>
      </c>
      <c r="AD282" t="e">
        <f t="shared" si="289"/>
        <v>#DIV/0!</v>
      </c>
    </row>
    <row r="283" spans="1:30" ht="33" customHeight="1" x14ac:dyDescent="0.35">
      <c r="A283" s="246" t="s">
        <v>349</v>
      </c>
      <c r="B283" s="239" t="s">
        <v>350</v>
      </c>
      <c r="C283" s="244" t="s">
        <v>351</v>
      </c>
      <c r="D283" s="252">
        <v>24</v>
      </c>
      <c r="E283" s="253"/>
      <c r="F283" s="253"/>
      <c r="G283" s="253"/>
      <c r="H283" s="253"/>
      <c r="I283" s="253"/>
      <c r="J283" s="253"/>
      <c r="K283" s="253"/>
      <c r="L283" s="253"/>
      <c r="M283" s="253"/>
      <c r="N283" s="253"/>
      <c r="O283" s="253" t="e">
        <f t="shared" si="276"/>
        <v>#DIV/0!</v>
      </c>
      <c r="P283" s="251" t="e">
        <f t="shared" si="277"/>
        <v>#DIV/0!</v>
      </c>
      <c r="S283">
        <f t="shared" si="289"/>
        <v>0</v>
      </c>
      <c r="T283">
        <f t="shared" si="289"/>
        <v>0</v>
      </c>
      <c r="U283">
        <f t="shared" si="289"/>
        <v>0</v>
      </c>
      <c r="V283">
        <f t="shared" si="289"/>
        <v>0</v>
      </c>
      <c r="W283">
        <f t="shared" si="289"/>
        <v>0</v>
      </c>
      <c r="X283">
        <f t="shared" si="289"/>
        <v>0</v>
      </c>
      <c r="Y283">
        <f t="shared" si="289"/>
        <v>0</v>
      </c>
      <c r="Z283">
        <f t="shared" si="289"/>
        <v>0</v>
      </c>
      <c r="AA283">
        <f t="shared" si="289"/>
        <v>0</v>
      </c>
      <c r="AB283">
        <f t="shared" si="289"/>
        <v>0</v>
      </c>
      <c r="AC283" t="e">
        <f t="shared" si="289"/>
        <v>#DIV/0!</v>
      </c>
      <c r="AD283" t="e">
        <f t="shared" si="289"/>
        <v>#DIV/0!</v>
      </c>
    </row>
    <row r="284" spans="1:30" ht="33" customHeight="1" x14ac:dyDescent="0.35">
      <c r="A284" s="247" t="s">
        <v>352</v>
      </c>
      <c r="B284" s="239" t="s">
        <v>353</v>
      </c>
      <c r="C284" s="244" t="s">
        <v>354</v>
      </c>
      <c r="D284" s="249">
        <v>80</v>
      </c>
      <c r="E284" s="250"/>
      <c r="F284" s="250"/>
      <c r="G284" s="250"/>
      <c r="H284" s="250"/>
      <c r="I284" s="250"/>
      <c r="J284" s="250"/>
      <c r="K284" s="250"/>
      <c r="L284" s="250"/>
      <c r="M284" s="250"/>
      <c r="N284" s="250"/>
      <c r="O284" s="250" t="e">
        <f t="shared" si="276"/>
        <v>#DIV/0!</v>
      </c>
      <c r="P284" s="251" t="e">
        <f t="shared" si="277"/>
        <v>#DIV/0!</v>
      </c>
      <c r="S284">
        <f t="shared" si="289"/>
        <v>0</v>
      </c>
      <c r="T284">
        <f t="shared" si="289"/>
        <v>0</v>
      </c>
      <c r="U284">
        <f t="shared" si="289"/>
        <v>0</v>
      </c>
      <c r="V284">
        <f t="shared" si="289"/>
        <v>0</v>
      </c>
      <c r="W284">
        <f t="shared" si="289"/>
        <v>0</v>
      </c>
      <c r="X284">
        <f t="shared" si="289"/>
        <v>0</v>
      </c>
      <c r="Y284">
        <f t="shared" si="289"/>
        <v>0</v>
      </c>
      <c r="Z284">
        <f t="shared" si="289"/>
        <v>0</v>
      </c>
      <c r="AA284">
        <f t="shared" si="289"/>
        <v>0</v>
      </c>
      <c r="AB284">
        <f t="shared" si="289"/>
        <v>0</v>
      </c>
      <c r="AC284" t="e">
        <f t="shared" si="289"/>
        <v>#DIV/0!</v>
      </c>
      <c r="AD284" t="e">
        <f t="shared" si="289"/>
        <v>#DIV/0!</v>
      </c>
    </row>
    <row r="285" spans="1:30" ht="33" customHeight="1" x14ac:dyDescent="0.35">
      <c r="A285" s="246" t="s">
        <v>355</v>
      </c>
      <c r="B285" s="239" t="s">
        <v>356</v>
      </c>
      <c r="C285" s="244" t="s">
        <v>357</v>
      </c>
      <c r="D285" s="249">
        <v>40</v>
      </c>
      <c r="E285" s="250"/>
      <c r="F285" s="250"/>
      <c r="G285" s="250"/>
      <c r="H285" s="250"/>
      <c r="I285" s="250"/>
      <c r="J285" s="250"/>
      <c r="K285" s="250"/>
      <c r="L285" s="250"/>
      <c r="M285" s="250"/>
      <c r="N285" s="250"/>
      <c r="O285" s="250" t="e">
        <f t="shared" si="276"/>
        <v>#DIV/0!</v>
      </c>
      <c r="P285" s="251" t="e">
        <f t="shared" si="277"/>
        <v>#DIV/0!</v>
      </c>
      <c r="S285">
        <f t="shared" si="289"/>
        <v>0</v>
      </c>
      <c r="T285">
        <f t="shared" si="289"/>
        <v>0</v>
      </c>
      <c r="U285">
        <f t="shared" si="289"/>
        <v>0</v>
      </c>
      <c r="V285">
        <f t="shared" si="289"/>
        <v>0</v>
      </c>
      <c r="W285">
        <f t="shared" si="289"/>
        <v>0</v>
      </c>
      <c r="X285">
        <f t="shared" si="289"/>
        <v>0</v>
      </c>
      <c r="Y285">
        <f t="shared" si="289"/>
        <v>0</v>
      </c>
      <c r="Z285">
        <f t="shared" si="289"/>
        <v>0</v>
      </c>
      <c r="AA285">
        <f t="shared" si="289"/>
        <v>0</v>
      </c>
      <c r="AB285">
        <f t="shared" si="289"/>
        <v>0</v>
      </c>
      <c r="AC285" t="e">
        <f t="shared" si="289"/>
        <v>#DIV/0!</v>
      </c>
      <c r="AD285" t="e">
        <f t="shared" si="289"/>
        <v>#DIV/0!</v>
      </c>
    </row>
    <row r="286" spans="1:30" ht="33" customHeight="1" x14ac:dyDescent="0.35">
      <c r="A286" s="247" t="s">
        <v>358</v>
      </c>
      <c r="B286" s="239" t="s">
        <v>359</v>
      </c>
      <c r="C286" s="244" t="s">
        <v>360</v>
      </c>
      <c r="D286" s="249">
        <v>8</v>
      </c>
      <c r="E286" s="250"/>
      <c r="F286" s="250"/>
      <c r="G286" s="250"/>
      <c r="H286" s="250"/>
      <c r="I286" s="250"/>
      <c r="J286" s="250"/>
      <c r="K286" s="250"/>
      <c r="L286" s="250"/>
      <c r="M286" s="250"/>
      <c r="N286" s="250"/>
      <c r="O286" s="250" t="e">
        <f t="shared" si="276"/>
        <v>#DIV/0!</v>
      </c>
      <c r="P286" s="251" t="e">
        <f t="shared" si="277"/>
        <v>#DIV/0!</v>
      </c>
      <c r="S286">
        <f t="shared" si="289"/>
        <v>0</v>
      </c>
      <c r="T286">
        <f t="shared" si="289"/>
        <v>0</v>
      </c>
      <c r="U286">
        <f t="shared" si="289"/>
        <v>0</v>
      </c>
      <c r="V286">
        <f t="shared" si="289"/>
        <v>0</v>
      </c>
      <c r="W286">
        <f t="shared" si="289"/>
        <v>0</v>
      </c>
      <c r="X286">
        <f t="shared" si="289"/>
        <v>0</v>
      </c>
      <c r="Y286">
        <f t="shared" si="289"/>
        <v>0</v>
      </c>
      <c r="Z286">
        <f t="shared" si="289"/>
        <v>0</v>
      </c>
      <c r="AA286">
        <f t="shared" si="289"/>
        <v>0</v>
      </c>
      <c r="AB286">
        <f t="shared" si="289"/>
        <v>0</v>
      </c>
      <c r="AC286" t="e">
        <f t="shared" si="289"/>
        <v>#DIV/0!</v>
      </c>
      <c r="AD286" t="e">
        <f t="shared" si="289"/>
        <v>#DIV/0!</v>
      </c>
    </row>
    <row r="287" spans="1:30" ht="33" customHeight="1" x14ac:dyDescent="0.35">
      <c r="A287" s="246" t="s">
        <v>361</v>
      </c>
      <c r="B287" s="239" t="s">
        <v>362</v>
      </c>
      <c r="C287" s="244" t="s">
        <v>363</v>
      </c>
      <c r="D287" s="249">
        <v>2</v>
      </c>
      <c r="E287" s="250"/>
      <c r="F287" s="250"/>
      <c r="G287" s="250"/>
      <c r="H287" s="250"/>
      <c r="I287" s="250"/>
      <c r="J287" s="250"/>
      <c r="K287" s="250"/>
      <c r="L287" s="250"/>
      <c r="M287" s="250"/>
      <c r="N287" s="250"/>
      <c r="O287" s="250" t="e">
        <f t="shared" si="276"/>
        <v>#DIV/0!</v>
      </c>
      <c r="P287" s="251" t="e">
        <f t="shared" si="277"/>
        <v>#DIV/0!</v>
      </c>
      <c r="S287">
        <f t="shared" si="289"/>
        <v>0</v>
      </c>
      <c r="T287">
        <f t="shared" si="289"/>
        <v>0</v>
      </c>
      <c r="U287">
        <f t="shared" si="289"/>
        <v>0</v>
      </c>
      <c r="V287">
        <f t="shared" si="289"/>
        <v>0</v>
      </c>
      <c r="W287">
        <f t="shared" si="289"/>
        <v>0</v>
      </c>
      <c r="X287">
        <f t="shared" si="289"/>
        <v>0</v>
      </c>
      <c r="Y287">
        <f t="shared" si="289"/>
        <v>0</v>
      </c>
      <c r="Z287">
        <f t="shared" si="289"/>
        <v>0</v>
      </c>
      <c r="AA287">
        <f t="shared" si="289"/>
        <v>0</v>
      </c>
      <c r="AB287">
        <f t="shared" si="289"/>
        <v>0</v>
      </c>
      <c r="AC287" t="e">
        <f t="shared" si="289"/>
        <v>#DIV/0!</v>
      </c>
      <c r="AD287" t="e">
        <f t="shared" si="289"/>
        <v>#DIV/0!</v>
      </c>
    </row>
    <row r="288" spans="1:30" ht="33" customHeight="1" x14ac:dyDescent="0.35">
      <c r="A288" s="247" t="s">
        <v>364</v>
      </c>
      <c r="B288" s="239" t="s">
        <v>365</v>
      </c>
      <c r="C288" s="244" t="s">
        <v>366</v>
      </c>
      <c r="D288" s="249">
        <v>16</v>
      </c>
      <c r="E288" s="250"/>
      <c r="F288" s="250"/>
      <c r="G288" s="250"/>
      <c r="H288" s="250"/>
      <c r="I288" s="250"/>
      <c r="J288" s="250"/>
      <c r="K288" s="250"/>
      <c r="L288" s="250"/>
      <c r="M288" s="250"/>
      <c r="N288" s="250"/>
      <c r="O288" s="250" t="e">
        <f t="shared" si="276"/>
        <v>#DIV/0!</v>
      </c>
      <c r="P288" s="251" t="e">
        <f t="shared" si="277"/>
        <v>#DIV/0!</v>
      </c>
      <c r="S288">
        <f t="shared" si="289"/>
        <v>0</v>
      </c>
      <c r="T288">
        <f t="shared" si="289"/>
        <v>0</v>
      </c>
      <c r="U288">
        <f t="shared" si="289"/>
        <v>0</v>
      </c>
      <c r="V288">
        <f t="shared" si="289"/>
        <v>0</v>
      </c>
      <c r="W288">
        <f t="shared" si="289"/>
        <v>0</v>
      </c>
      <c r="X288">
        <f t="shared" si="289"/>
        <v>0</v>
      </c>
      <c r="Y288">
        <f t="shared" si="289"/>
        <v>0</v>
      </c>
      <c r="Z288">
        <f t="shared" si="289"/>
        <v>0</v>
      </c>
      <c r="AA288">
        <f t="shared" si="289"/>
        <v>0</v>
      </c>
      <c r="AB288">
        <f t="shared" si="289"/>
        <v>0</v>
      </c>
      <c r="AC288" t="e">
        <f t="shared" si="289"/>
        <v>#DIV/0!</v>
      </c>
      <c r="AD288" t="e">
        <f t="shared" si="289"/>
        <v>#DIV/0!</v>
      </c>
    </row>
    <row r="289" spans="1:30" ht="33" customHeight="1" x14ac:dyDescent="0.35">
      <c r="A289" s="246" t="s">
        <v>367</v>
      </c>
      <c r="B289" s="239" t="s">
        <v>368</v>
      </c>
      <c r="C289" s="244" t="s">
        <v>369</v>
      </c>
      <c r="D289" s="252">
        <v>16</v>
      </c>
      <c r="E289" s="253"/>
      <c r="F289" s="253"/>
      <c r="G289" s="253"/>
      <c r="H289" s="253"/>
      <c r="I289" s="253"/>
      <c r="J289" s="253"/>
      <c r="K289" s="253"/>
      <c r="L289" s="253"/>
      <c r="M289" s="253"/>
      <c r="N289" s="253"/>
      <c r="O289" s="253" t="e">
        <f t="shared" si="276"/>
        <v>#DIV/0!</v>
      </c>
      <c r="P289" s="251" t="e">
        <f t="shared" si="277"/>
        <v>#DIV/0!</v>
      </c>
      <c r="S289">
        <f t="shared" si="289"/>
        <v>0</v>
      </c>
      <c r="T289">
        <f t="shared" si="289"/>
        <v>0</v>
      </c>
      <c r="U289">
        <f t="shared" si="289"/>
        <v>0</v>
      </c>
      <c r="V289">
        <f t="shared" si="289"/>
        <v>0</v>
      </c>
      <c r="W289">
        <f t="shared" si="289"/>
        <v>0</v>
      </c>
      <c r="X289">
        <f t="shared" si="289"/>
        <v>0</v>
      </c>
      <c r="Y289">
        <f t="shared" si="289"/>
        <v>0</v>
      </c>
      <c r="Z289">
        <f t="shared" si="289"/>
        <v>0</v>
      </c>
      <c r="AA289">
        <f t="shared" si="289"/>
        <v>0</v>
      </c>
      <c r="AB289">
        <f t="shared" si="289"/>
        <v>0</v>
      </c>
      <c r="AC289" t="e">
        <f t="shared" si="289"/>
        <v>#DIV/0!</v>
      </c>
      <c r="AD289" t="e">
        <f t="shared" si="289"/>
        <v>#DIV/0!</v>
      </c>
    </row>
    <row r="290" spans="1:30" ht="33" customHeight="1" x14ac:dyDescent="0.35">
      <c r="A290" s="247" t="s">
        <v>370</v>
      </c>
      <c r="B290" s="239" t="s">
        <v>371</v>
      </c>
      <c r="C290" s="244" t="s">
        <v>372</v>
      </c>
      <c r="D290" s="249">
        <v>8</v>
      </c>
      <c r="E290" s="250"/>
      <c r="F290" s="250"/>
      <c r="G290" s="250"/>
      <c r="H290" s="250"/>
      <c r="I290" s="250"/>
      <c r="J290" s="250"/>
      <c r="K290" s="250"/>
      <c r="L290" s="250"/>
      <c r="M290" s="250"/>
      <c r="N290" s="250"/>
      <c r="O290" s="250" t="e">
        <f t="shared" si="276"/>
        <v>#DIV/0!</v>
      </c>
      <c r="P290" s="251" t="e">
        <f t="shared" si="277"/>
        <v>#DIV/0!</v>
      </c>
      <c r="S290">
        <f t="shared" si="289"/>
        <v>0</v>
      </c>
      <c r="T290">
        <f t="shared" si="289"/>
        <v>0</v>
      </c>
      <c r="U290">
        <f t="shared" si="289"/>
        <v>0</v>
      </c>
      <c r="V290">
        <f t="shared" si="289"/>
        <v>0</v>
      </c>
      <c r="W290">
        <f t="shared" si="289"/>
        <v>0</v>
      </c>
      <c r="X290">
        <f t="shared" si="289"/>
        <v>0</v>
      </c>
      <c r="Y290">
        <f t="shared" si="289"/>
        <v>0</v>
      </c>
      <c r="Z290">
        <f t="shared" si="289"/>
        <v>0</v>
      </c>
      <c r="AA290">
        <f t="shared" si="289"/>
        <v>0</v>
      </c>
      <c r="AB290">
        <f t="shared" si="289"/>
        <v>0</v>
      </c>
      <c r="AC290" t="e">
        <f t="shared" si="289"/>
        <v>#DIV/0!</v>
      </c>
      <c r="AD290" t="e">
        <f t="shared" si="289"/>
        <v>#DIV/0!</v>
      </c>
    </row>
    <row r="291" spans="1:30" ht="33" customHeight="1" x14ac:dyDescent="0.35">
      <c r="A291" s="246" t="s">
        <v>373</v>
      </c>
      <c r="B291" s="239" t="s">
        <v>374</v>
      </c>
      <c r="C291" s="244" t="s">
        <v>375</v>
      </c>
      <c r="D291" s="249">
        <v>2</v>
      </c>
      <c r="E291" s="250"/>
      <c r="F291" s="250"/>
      <c r="G291" s="250"/>
      <c r="H291" s="250"/>
      <c r="I291" s="250"/>
      <c r="J291" s="250"/>
      <c r="K291" s="250"/>
      <c r="L291" s="250"/>
      <c r="M291" s="250"/>
      <c r="N291" s="250"/>
      <c r="O291" s="250" t="e">
        <f t="shared" si="276"/>
        <v>#DIV/0!</v>
      </c>
      <c r="P291" s="251" t="e">
        <f t="shared" si="277"/>
        <v>#DIV/0!</v>
      </c>
      <c r="S291">
        <f t="shared" si="289"/>
        <v>0</v>
      </c>
      <c r="T291">
        <f t="shared" si="289"/>
        <v>0</v>
      </c>
      <c r="U291">
        <f t="shared" si="289"/>
        <v>0</v>
      </c>
      <c r="V291">
        <f t="shared" si="289"/>
        <v>0</v>
      </c>
      <c r="W291">
        <f t="shared" si="289"/>
        <v>0</v>
      </c>
      <c r="X291">
        <f t="shared" si="289"/>
        <v>0</v>
      </c>
      <c r="Y291">
        <f t="shared" si="289"/>
        <v>0</v>
      </c>
      <c r="Z291">
        <f t="shared" si="289"/>
        <v>0</v>
      </c>
      <c r="AA291">
        <f t="shared" si="289"/>
        <v>0</v>
      </c>
      <c r="AB291">
        <f t="shared" si="289"/>
        <v>0</v>
      </c>
      <c r="AC291" t="e">
        <f t="shared" si="289"/>
        <v>#DIV/0!</v>
      </c>
      <c r="AD291" t="e">
        <f t="shared" si="289"/>
        <v>#DIV/0!</v>
      </c>
    </row>
    <row r="292" spans="1:30" ht="33" customHeight="1" x14ac:dyDescent="0.35">
      <c r="A292" s="247" t="s">
        <v>376</v>
      </c>
      <c r="B292" s="239" t="s">
        <v>377</v>
      </c>
      <c r="C292" s="244" t="s">
        <v>378</v>
      </c>
      <c r="D292" s="252">
        <v>8</v>
      </c>
      <c r="E292" s="253"/>
      <c r="F292" s="253"/>
      <c r="G292" s="253"/>
      <c r="H292" s="253"/>
      <c r="I292" s="253"/>
      <c r="J292" s="253"/>
      <c r="K292" s="253"/>
      <c r="L292" s="253"/>
      <c r="M292" s="253"/>
      <c r="N292" s="253"/>
      <c r="O292" s="253" t="e">
        <f t="shared" si="276"/>
        <v>#DIV/0!</v>
      </c>
      <c r="P292" s="251" t="e">
        <f t="shared" si="277"/>
        <v>#DIV/0!</v>
      </c>
      <c r="S292">
        <f t="shared" si="289"/>
        <v>0</v>
      </c>
      <c r="T292">
        <f t="shared" si="289"/>
        <v>0</v>
      </c>
      <c r="U292">
        <f t="shared" si="289"/>
        <v>0</v>
      </c>
      <c r="V292">
        <f t="shared" si="289"/>
        <v>0</v>
      </c>
      <c r="W292">
        <f t="shared" si="289"/>
        <v>0</v>
      </c>
      <c r="X292">
        <f t="shared" si="289"/>
        <v>0</v>
      </c>
      <c r="Y292">
        <f t="shared" si="289"/>
        <v>0</v>
      </c>
      <c r="Z292">
        <f t="shared" si="289"/>
        <v>0</v>
      </c>
      <c r="AA292">
        <f t="shared" si="289"/>
        <v>0</v>
      </c>
      <c r="AB292">
        <f t="shared" si="289"/>
        <v>0</v>
      </c>
      <c r="AC292" t="e">
        <f t="shared" si="289"/>
        <v>#DIV/0!</v>
      </c>
      <c r="AD292" t="e">
        <f t="shared" si="289"/>
        <v>#DIV/0!</v>
      </c>
    </row>
    <row r="293" spans="1:30" ht="33" customHeight="1" x14ac:dyDescent="0.35">
      <c r="A293" s="246" t="s">
        <v>379</v>
      </c>
      <c r="B293" s="240" t="s">
        <v>380</v>
      </c>
      <c r="C293" s="244" t="s">
        <v>381</v>
      </c>
      <c r="D293" s="249">
        <v>4</v>
      </c>
      <c r="E293" s="250"/>
      <c r="F293" s="250"/>
      <c r="G293" s="250"/>
      <c r="H293" s="250"/>
      <c r="I293" s="250"/>
      <c r="J293" s="250"/>
      <c r="K293" s="250"/>
      <c r="L293" s="250"/>
      <c r="M293" s="250"/>
      <c r="N293" s="250"/>
      <c r="O293" s="250" t="e">
        <f t="shared" si="276"/>
        <v>#DIV/0!</v>
      </c>
      <c r="P293" s="251" t="e">
        <f t="shared" si="277"/>
        <v>#DIV/0!</v>
      </c>
      <c r="S293">
        <f t="shared" si="289"/>
        <v>0</v>
      </c>
      <c r="T293">
        <f t="shared" si="289"/>
        <v>0</v>
      </c>
      <c r="U293">
        <f t="shared" si="289"/>
        <v>0</v>
      </c>
      <c r="V293">
        <f t="shared" si="289"/>
        <v>0</v>
      </c>
      <c r="W293">
        <f t="shared" si="289"/>
        <v>0</v>
      </c>
      <c r="X293">
        <f t="shared" si="289"/>
        <v>0</v>
      </c>
      <c r="Y293">
        <f t="shared" si="289"/>
        <v>0</v>
      </c>
      <c r="Z293">
        <f t="shared" si="289"/>
        <v>0</v>
      </c>
      <c r="AA293">
        <f t="shared" si="289"/>
        <v>0</v>
      </c>
      <c r="AB293">
        <f t="shared" si="289"/>
        <v>0</v>
      </c>
      <c r="AC293" t="e">
        <f t="shared" si="289"/>
        <v>#DIV/0!</v>
      </c>
      <c r="AD293" t="e">
        <f t="shared" si="289"/>
        <v>#DIV/0!</v>
      </c>
    </row>
    <row r="294" spans="1:30" ht="33" customHeight="1" x14ac:dyDescent="0.35">
      <c r="A294" s="247" t="s">
        <v>382</v>
      </c>
      <c r="B294" s="238" t="s">
        <v>383</v>
      </c>
      <c r="C294" s="243" t="s">
        <v>384</v>
      </c>
      <c r="D294" s="249">
        <v>1</v>
      </c>
      <c r="E294" s="250"/>
      <c r="F294" s="250"/>
      <c r="G294" s="250"/>
      <c r="H294" s="250"/>
      <c r="I294" s="250"/>
      <c r="J294" s="250"/>
      <c r="K294" s="250"/>
      <c r="L294" s="250"/>
      <c r="M294" s="250"/>
      <c r="N294" s="250"/>
      <c r="O294" s="250" t="e">
        <f t="shared" si="276"/>
        <v>#DIV/0!</v>
      </c>
      <c r="P294" s="251" t="e">
        <f t="shared" si="277"/>
        <v>#DIV/0!</v>
      </c>
      <c r="S294">
        <f t="shared" si="289"/>
        <v>0</v>
      </c>
      <c r="T294">
        <f t="shared" si="289"/>
        <v>0</v>
      </c>
      <c r="U294">
        <f t="shared" si="289"/>
        <v>0</v>
      </c>
      <c r="V294">
        <f t="shared" si="289"/>
        <v>0</v>
      </c>
      <c r="W294">
        <f t="shared" si="289"/>
        <v>0</v>
      </c>
      <c r="X294">
        <f t="shared" si="289"/>
        <v>0</v>
      </c>
      <c r="Y294">
        <f t="shared" si="289"/>
        <v>0</v>
      </c>
      <c r="Z294">
        <f t="shared" si="289"/>
        <v>0</v>
      </c>
      <c r="AA294">
        <f t="shared" si="289"/>
        <v>0</v>
      </c>
      <c r="AB294">
        <f t="shared" si="289"/>
        <v>0</v>
      </c>
      <c r="AC294" t="e">
        <f t="shared" si="289"/>
        <v>#DIV/0!</v>
      </c>
      <c r="AD294" t="e">
        <f t="shared" si="289"/>
        <v>#DIV/0!</v>
      </c>
    </row>
    <row r="295" spans="1:30" ht="33" customHeight="1" x14ac:dyDescent="0.35">
      <c r="A295" s="246" t="s">
        <v>385</v>
      </c>
      <c r="B295" s="239" t="s">
        <v>386</v>
      </c>
      <c r="C295" s="244" t="s">
        <v>387</v>
      </c>
      <c r="D295" s="249">
        <v>16</v>
      </c>
      <c r="E295" s="250"/>
      <c r="F295" s="250"/>
      <c r="G295" s="250"/>
      <c r="H295" s="250"/>
      <c r="I295" s="250"/>
      <c r="J295" s="250"/>
      <c r="K295" s="250"/>
      <c r="L295" s="250"/>
      <c r="M295" s="250"/>
      <c r="N295" s="250"/>
      <c r="O295" s="250" t="e">
        <f t="shared" si="276"/>
        <v>#DIV/0!</v>
      </c>
      <c r="P295" s="251" t="e">
        <f t="shared" si="277"/>
        <v>#DIV/0!</v>
      </c>
      <c r="S295">
        <f t="shared" si="289"/>
        <v>0</v>
      </c>
      <c r="T295">
        <f t="shared" si="289"/>
        <v>0</v>
      </c>
      <c r="U295">
        <f t="shared" si="289"/>
        <v>0</v>
      </c>
      <c r="V295">
        <f t="shared" si="289"/>
        <v>0</v>
      </c>
      <c r="W295">
        <f t="shared" si="289"/>
        <v>0</v>
      </c>
      <c r="X295">
        <f t="shared" si="289"/>
        <v>0</v>
      </c>
      <c r="Y295">
        <f t="shared" si="289"/>
        <v>0</v>
      </c>
      <c r="Z295">
        <f t="shared" si="289"/>
        <v>0</v>
      </c>
      <c r="AA295">
        <f t="shared" si="289"/>
        <v>0</v>
      </c>
      <c r="AB295">
        <f t="shared" si="289"/>
        <v>0</v>
      </c>
      <c r="AC295" t="e">
        <f t="shared" si="289"/>
        <v>#DIV/0!</v>
      </c>
      <c r="AD295" t="e">
        <f t="shared" si="289"/>
        <v>#DIV/0!</v>
      </c>
    </row>
    <row r="296" spans="1:30" ht="33" customHeight="1" x14ac:dyDescent="0.35">
      <c r="A296" s="247" t="s">
        <v>388</v>
      </c>
      <c r="B296" s="239" t="s">
        <v>389</v>
      </c>
      <c r="C296" s="244" t="s">
        <v>390</v>
      </c>
      <c r="D296" s="252">
        <v>1</v>
      </c>
      <c r="E296" s="253"/>
      <c r="F296" s="253"/>
      <c r="G296" s="253"/>
      <c r="H296" s="253"/>
      <c r="I296" s="253"/>
      <c r="J296" s="253"/>
      <c r="K296" s="253"/>
      <c r="L296" s="253"/>
      <c r="M296" s="253"/>
      <c r="N296" s="253"/>
      <c r="O296" s="253" t="e">
        <f t="shared" si="276"/>
        <v>#DIV/0!</v>
      </c>
      <c r="P296" s="251" t="e">
        <f t="shared" si="277"/>
        <v>#DIV/0!</v>
      </c>
      <c r="S296">
        <f t="shared" si="289"/>
        <v>0</v>
      </c>
      <c r="T296">
        <f t="shared" si="289"/>
        <v>0</v>
      </c>
      <c r="U296">
        <f t="shared" si="289"/>
        <v>0</v>
      </c>
      <c r="V296">
        <f t="shared" si="289"/>
        <v>0</v>
      </c>
      <c r="W296">
        <f t="shared" si="289"/>
        <v>0</v>
      </c>
      <c r="X296">
        <f t="shared" si="289"/>
        <v>0</v>
      </c>
      <c r="Y296">
        <f t="shared" si="289"/>
        <v>0</v>
      </c>
      <c r="Z296">
        <f t="shared" si="289"/>
        <v>0</v>
      </c>
      <c r="AA296">
        <f t="shared" si="289"/>
        <v>0</v>
      </c>
      <c r="AB296">
        <f t="shared" si="289"/>
        <v>0</v>
      </c>
      <c r="AC296" t="e">
        <f t="shared" si="289"/>
        <v>#DIV/0!</v>
      </c>
      <c r="AD296" t="e">
        <f t="shared" si="289"/>
        <v>#DIV/0!</v>
      </c>
    </row>
    <row r="297" spans="1:30" ht="33" customHeight="1" x14ac:dyDescent="0.35">
      <c r="A297" s="246" t="s">
        <v>391</v>
      </c>
      <c r="B297" s="239" t="s">
        <v>392</v>
      </c>
      <c r="C297" s="244" t="s">
        <v>393</v>
      </c>
      <c r="D297" s="249">
        <v>16</v>
      </c>
      <c r="E297" s="250"/>
      <c r="F297" s="250"/>
      <c r="G297" s="250"/>
      <c r="H297" s="250"/>
      <c r="I297" s="250"/>
      <c r="J297" s="250"/>
      <c r="K297" s="250"/>
      <c r="L297" s="250"/>
      <c r="M297" s="250"/>
      <c r="N297" s="250"/>
      <c r="O297" s="250" t="e">
        <f t="shared" si="276"/>
        <v>#DIV/0!</v>
      </c>
      <c r="P297" s="251" t="e">
        <f t="shared" si="277"/>
        <v>#DIV/0!</v>
      </c>
      <c r="S297">
        <f t="shared" si="289"/>
        <v>0</v>
      </c>
      <c r="T297">
        <f t="shared" si="289"/>
        <v>0</v>
      </c>
      <c r="U297">
        <f t="shared" si="289"/>
        <v>0</v>
      </c>
      <c r="V297">
        <f t="shared" si="289"/>
        <v>0</v>
      </c>
      <c r="W297">
        <f t="shared" si="289"/>
        <v>0</v>
      </c>
      <c r="X297">
        <f t="shared" si="289"/>
        <v>0</v>
      </c>
      <c r="Y297">
        <f t="shared" si="289"/>
        <v>0</v>
      </c>
      <c r="Z297">
        <f t="shared" si="289"/>
        <v>0</v>
      </c>
      <c r="AA297">
        <f t="shared" si="289"/>
        <v>0</v>
      </c>
      <c r="AB297">
        <f t="shared" si="289"/>
        <v>0</v>
      </c>
      <c r="AC297" t="e">
        <f t="shared" si="289"/>
        <v>#DIV/0!</v>
      </c>
      <c r="AD297" t="e">
        <f t="shared" si="289"/>
        <v>#DIV/0!</v>
      </c>
    </row>
    <row r="298" spans="1:30" ht="33" customHeight="1" x14ac:dyDescent="0.35">
      <c r="A298" s="247" t="s">
        <v>394</v>
      </c>
      <c r="B298" s="239" t="s">
        <v>395</v>
      </c>
      <c r="C298" s="244" t="s">
        <v>396</v>
      </c>
      <c r="D298" s="249">
        <v>16</v>
      </c>
      <c r="E298" s="250"/>
      <c r="F298" s="250"/>
      <c r="G298" s="250"/>
      <c r="H298" s="250"/>
      <c r="I298" s="250"/>
      <c r="J298" s="250"/>
      <c r="K298" s="250"/>
      <c r="L298" s="250"/>
      <c r="M298" s="250"/>
      <c r="N298" s="250"/>
      <c r="O298" s="250" t="e">
        <f t="shared" si="276"/>
        <v>#DIV/0!</v>
      </c>
      <c r="P298" s="251" t="e">
        <f t="shared" si="277"/>
        <v>#DIV/0!</v>
      </c>
      <c r="S298">
        <f t="shared" si="289"/>
        <v>0</v>
      </c>
      <c r="T298">
        <f t="shared" si="289"/>
        <v>0</v>
      </c>
      <c r="U298">
        <f t="shared" si="289"/>
        <v>0</v>
      </c>
      <c r="V298">
        <f t="shared" si="289"/>
        <v>0</v>
      </c>
      <c r="W298">
        <f t="shared" si="289"/>
        <v>0</v>
      </c>
      <c r="X298">
        <f t="shared" si="289"/>
        <v>0</v>
      </c>
      <c r="Y298">
        <f t="shared" si="289"/>
        <v>0</v>
      </c>
      <c r="Z298">
        <f t="shared" si="289"/>
        <v>0</v>
      </c>
      <c r="AA298">
        <f t="shared" si="289"/>
        <v>0</v>
      </c>
      <c r="AB298">
        <f t="shared" si="289"/>
        <v>0</v>
      </c>
      <c r="AC298" t="e">
        <f t="shared" si="289"/>
        <v>#DIV/0!</v>
      </c>
      <c r="AD298" t="e">
        <f t="shared" si="289"/>
        <v>#DIV/0!</v>
      </c>
    </row>
    <row r="299" spans="1:30" ht="33" customHeight="1" x14ac:dyDescent="0.35">
      <c r="A299" s="246" t="s">
        <v>397</v>
      </c>
      <c r="B299" s="239" t="s">
        <v>398</v>
      </c>
      <c r="C299" s="244" t="s">
        <v>399</v>
      </c>
      <c r="D299" s="249">
        <v>16</v>
      </c>
      <c r="E299" s="250"/>
      <c r="F299" s="250"/>
      <c r="G299" s="250"/>
      <c r="H299" s="250"/>
      <c r="I299" s="250"/>
      <c r="J299" s="250"/>
      <c r="K299" s="250"/>
      <c r="L299" s="250"/>
      <c r="M299" s="250"/>
      <c r="N299" s="250"/>
      <c r="O299" s="250" t="e">
        <f t="shared" si="276"/>
        <v>#DIV/0!</v>
      </c>
      <c r="P299" s="251" t="e">
        <f t="shared" si="277"/>
        <v>#DIV/0!</v>
      </c>
      <c r="S299">
        <f t="shared" si="289"/>
        <v>0</v>
      </c>
      <c r="T299">
        <f t="shared" si="289"/>
        <v>0</v>
      </c>
      <c r="U299">
        <f t="shared" si="289"/>
        <v>0</v>
      </c>
      <c r="V299">
        <f t="shared" si="289"/>
        <v>0</v>
      </c>
      <c r="W299">
        <f t="shared" si="289"/>
        <v>0</v>
      </c>
      <c r="X299">
        <f t="shared" si="289"/>
        <v>0</v>
      </c>
      <c r="Y299">
        <f t="shared" si="289"/>
        <v>0</v>
      </c>
      <c r="Z299">
        <f t="shared" si="289"/>
        <v>0</v>
      </c>
      <c r="AA299">
        <f t="shared" si="289"/>
        <v>0</v>
      </c>
      <c r="AB299">
        <f t="shared" si="289"/>
        <v>0</v>
      </c>
      <c r="AC299" t="e">
        <f t="shared" si="289"/>
        <v>#DIV/0!</v>
      </c>
      <c r="AD299" t="e">
        <f t="shared" si="289"/>
        <v>#DIV/0!</v>
      </c>
    </row>
    <row r="300" spans="1:30" ht="33" customHeight="1" x14ac:dyDescent="0.35">
      <c r="A300" s="247" t="s">
        <v>400</v>
      </c>
      <c r="B300" s="239" t="s">
        <v>401</v>
      </c>
      <c r="C300" s="244" t="s">
        <v>402</v>
      </c>
      <c r="D300" s="249">
        <v>16</v>
      </c>
      <c r="E300" s="250"/>
      <c r="F300" s="250"/>
      <c r="G300" s="250"/>
      <c r="H300" s="250"/>
      <c r="I300" s="250"/>
      <c r="J300" s="250"/>
      <c r="K300" s="250"/>
      <c r="L300" s="250"/>
      <c r="M300" s="250"/>
      <c r="N300" s="250"/>
      <c r="O300" s="250" t="e">
        <f t="shared" si="276"/>
        <v>#DIV/0!</v>
      </c>
      <c r="P300" s="251" t="e">
        <f t="shared" si="277"/>
        <v>#DIV/0!</v>
      </c>
      <c r="S300">
        <f t="shared" si="289"/>
        <v>0</v>
      </c>
      <c r="T300">
        <f t="shared" si="289"/>
        <v>0</v>
      </c>
      <c r="U300">
        <f t="shared" si="289"/>
        <v>0</v>
      </c>
      <c r="V300">
        <f t="shared" si="289"/>
        <v>0</v>
      </c>
      <c r="W300">
        <f t="shared" si="289"/>
        <v>0</v>
      </c>
      <c r="X300">
        <f t="shared" si="289"/>
        <v>0</v>
      </c>
      <c r="Y300">
        <f t="shared" si="289"/>
        <v>0</v>
      </c>
      <c r="Z300">
        <f t="shared" si="289"/>
        <v>0</v>
      </c>
      <c r="AA300">
        <f t="shared" si="289"/>
        <v>0</v>
      </c>
      <c r="AB300">
        <f t="shared" si="289"/>
        <v>0</v>
      </c>
      <c r="AC300" t="e">
        <f t="shared" si="289"/>
        <v>#DIV/0!</v>
      </c>
      <c r="AD300" t="e">
        <f t="shared" si="289"/>
        <v>#DIV/0!</v>
      </c>
    </row>
    <row r="301" spans="1:30" ht="33" customHeight="1" x14ac:dyDescent="0.35">
      <c r="A301" s="246" t="s">
        <v>403</v>
      </c>
      <c r="B301" s="241" t="s">
        <v>404</v>
      </c>
      <c r="C301" s="245" t="s">
        <v>405</v>
      </c>
      <c r="D301" s="249">
        <v>16</v>
      </c>
      <c r="E301" s="250"/>
      <c r="F301" s="250"/>
      <c r="G301" s="250"/>
      <c r="H301" s="250"/>
      <c r="I301" s="250"/>
      <c r="J301" s="250"/>
      <c r="K301" s="250"/>
      <c r="L301" s="250"/>
      <c r="M301" s="250"/>
      <c r="N301" s="250"/>
      <c r="O301" s="250" t="e">
        <f t="shared" si="276"/>
        <v>#DIV/0!</v>
      </c>
      <c r="P301" s="251" t="e">
        <f t="shared" si="277"/>
        <v>#DIV/0!</v>
      </c>
      <c r="S301">
        <f t="shared" si="289"/>
        <v>0</v>
      </c>
      <c r="T301">
        <f t="shared" si="289"/>
        <v>0</v>
      </c>
      <c r="U301">
        <f t="shared" si="289"/>
        <v>0</v>
      </c>
      <c r="V301">
        <f t="shared" si="289"/>
        <v>0</v>
      </c>
      <c r="W301">
        <f t="shared" si="289"/>
        <v>0</v>
      </c>
      <c r="X301">
        <f t="shared" si="289"/>
        <v>0</v>
      </c>
      <c r="Y301">
        <f t="shared" si="289"/>
        <v>0</v>
      </c>
      <c r="Z301">
        <f t="shared" si="289"/>
        <v>0</v>
      </c>
      <c r="AA301">
        <f t="shared" si="289"/>
        <v>0</v>
      </c>
      <c r="AB301">
        <f t="shared" si="289"/>
        <v>0</v>
      </c>
      <c r="AC301" t="e">
        <f t="shared" si="289"/>
        <v>#DIV/0!</v>
      </c>
      <c r="AD301" t="e">
        <f t="shared" si="289"/>
        <v>#DIV/0!</v>
      </c>
    </row>
    <row r="302" spans="1:30" ht="30.75" thickBot="1" x14ac:dyDescent="0.4">
      <c r="A302" s="248" t="s">
        <v>406</v>
      </c>
      <c r="B302" s="242" t="s">
        <v>407</v>
      </c>
      <c r="C302" s="237" t="s">
        <v>408</v>
      </c>
      <c r="D302" s="249">
        <v>16</v>
      </c>
      <c r="E302" s="255"/>
      <c r="F302" s="250"/>
      <c r="G302" s="250"/>
      <c r="H302" s="250"/>
      <c r="I302" s="250"/>
      <c r="J302" s="250"/>
      <c r="K302" s="250"/>
      <c r="L302" s="250"/>
      <c r="M302" s="250"/>
      <c r="N302" s="250"/>
      <c r="O302" s="250" t="e">
        <f t="shared" si="276"/>
        <v>#DIV/0!</v>
      </c>
      <c r="P302" s="251" t="e">
        <f t="shared" si="277"/>
        <v>#DIV/0!</v>
      </c>
      <c r="S302">
        <f t="shared" si="289"/>
        <v>0</v>
      </c>
      <c r="T302">
        <f t="shared" si="289"/>
        <v>0</v>
      </c>
      <c r="U302">
        <f t="shared" si="289"/>
        <v>0</v>
      </c>
      <c r="V302">
        <f t="shared" ref="V302" si="290">$D302*H302</f>
        <v>0</v>
      </c>
      <c r="W302">
        <f t="shared" ref="W302" si="291">$D302*I302</f>
        <v>0</v>
      </c>
      <c r="X302">
        <f t="shared" ref="X302" si="292">$D302*J302</f>
        <v>0</v>
      </c>
      <c r="Y302">
        <f t="shared" ref="Y302" si="293">$D302*K302</f>
        <v>0</v>
      </c>
      <c r="Z302">
        <f t="shared" ref="Z302" si="294">$D302*L302</f>
        <v>0</v>
      </c>
      <c r="AA302">
        <f t="shared" ref="AA302" si="295">$D302*M302</f>
        <v>0</v>
      </c>
      <c r="AB302">
        <f t="shared" ref="AB302" si="296">$D302*N302</f>
        <v>0</v>
      </c>
      <c r="AC302" t="e">
        <f t="shared" ref="AC302" si="297">$D302*O302</f>
        <v>#DIV/0!</v>
      </c>
      <c r="AD302" t="e">
        <f t="shared" ref="AD302" si="298">$D302*P302</f>
        <v>#DIV/0!</v>
      </c>
    </row>
    <row r="303" spans="1:30" ht="21.75" thickTop="1" x14ac:dyDescent="0.35">
      <c r="A303" s="222"/>
      <c r="B303" s="223"/>
      <c r="C303" s="223"/>
      <c r="D303" s="227"/>
      <c r="E303" s="187"/>
      <c r="F303" s="187"/>
      <c r="G303" s="187"/>
      <c r="H303" s="188"/>
      <c r="I303" s="187"/>
      <c r="J303" s="187"/>
      <c r="K303" s="187"/>
      <c r="L303" s="187"/>
      <c r="M303" s="187"/>
      <c r="N303" s="187"/>
      <c r="O303" s="189"/>
      <c r="P303" s="260"/>
    </row>
    <row r="304" spans="1:30" ht="21" x14ac:dyDescent="0.35">
      <c r="A304" s="224" t="s">
        <v>100</v>
      </c>
      <c r="B304" s="221"/>
      <c r="C304" s="226"/>
      <c r="D304" s="228"/>
      <c r="E304" s="183"/>
      <c r="F304" s="97"/>
      <c r="G304" s="97"/>
      <c r="H304" s="97"/>
      <c r="I304" s="97"/>
      <c r="J304" s="97"/>
      <c r="K304" s="97"/>
      <c r="L304" s="97"/>
      <c r="M304" s="96"/>
      <c r="N304" s="96"/>
      <c r="O304" s="110"/>
      <c r="P304" s="266"/>
    </row>
    <row r="305" spans="1:30" ht="21.75" thickBot="1" x14ac:dyDescent="0.4">
      <c r="A305" s="225"/>
      <c r="B305" s="231" t="s">
        <v>409</v>
      </c>
      <c r="C305" s="270">
        <f>(SUM(E305:N305))/10</f>
        <v>0</v>
      </c>
      <c r="D305" s="229"/>
      <c r="E305" s="268">
        <f>S305</f>
        <v>0</v>
      </c>
      <c r="F305" s="268">
        <f t="shared" ref="F305" si="299">T305</f>
        <v>0</v>
      </c>
      <c r="G305" s="268">
        <f t="shared" ref="G305" si="300">U305</f>
        <v>0</v>
      </c>
      <c r="H305" s="268">
        <f t="shared" ref="H305" si="301">V305</f>
        <v>0</v>
      </c>
      <c r="I305" s="268">
        <f t="shared" ref="I305" si="302">W305</f>
        <v>0</v>
      </c>
      <c r="J305" s="268">
        <f t="shared" ref="J305" si="303">X305</f>
        <v>0</v>
      </c>
      <c r="K305" s="268">
        <f t="shared" ref="K305" si="304">Y305</f>
        <v>0</v>
      </c>
      <c r="L305" s="268">
        <f t="shared" ref="L305" si="305">Z305</f>
        <v>0</v>
      </c>
      <c r="M305" s="268">
        <f t="shared" ref="M305" si="306">AA305</f>
        <v>0</v>
      </c>
      <c r="N305" s="268">
        <f t="shared" ref="N305" si="307">AB305</f>
        <v>0</v>
      </c>
      <c r="O305" s="268" t="e">
        <f t="shared" ref="O305" si="308">AC305</f>
        <v>#DIV/0!</v>
      </c>
      <c r="P305" s="269" t="e">
        <f>SUM(P279:P302)</f>
        <v>#DIV/0!</v>
      </c>
      <c r="S305">
        <f t="shared" ref="S305:AD305" si="309">SUM(S279:S303)</f>
        <v>0</v>
      </c>
      <c r="T305">
        <f t="shared" si="309"/>
        <v>0</v>
      </c>
      <c r="U305">
        <f t="shared" si="309"/>
        <v>0</v>
      </c>
      <c r="V305">
        <f t="shared" si="309"/>
        <v>0</v>
      </c>
      <c r="W305">
        <f t="shared" si="309"/>
        <v>0</v>
      </c>
      <c r="X305">
        <f t="shared" si="309"/>
        <v>0</v>
      </c>
      <c r="Y305">
        <f t="shared" si="309"/>
        <v>0</v>
      </c>
      <c r="Z305">
        <f t="shared" si="309"/>
        <v>0</v>
      </c>
      <c r="AA305">
        <f t="shared" si="309"/>
        <v>0</v>
      </c>
      <c r="AB305">
        <f t="shared" si="309"/>
        <v>0</v>
      </c>
      <c r="AC305" t="e">
        <f t="shared" si="309"/>
        <v>#DIV/0!</v>
      </c>
      <c r="AD305" t="e">
        <f t="shared" si="309"/>
        <v>#DIV/0!</v>
      </c>
    </row>
    <row r="306" spans="1:30" ht="15.75" thickTop="1" x14ac:dyDescent="0.25"/>
    <row r="307" spans="1:30" ht="18.75" x14ac:dyDescent="0.3">
      <c r="B307" s="235"/>
    </row>
    <row r="308" spans="1:30" ht="19.5" customHeight="1" thickBot="1" x14ac:dyDescent="0.3"/>
    <row r="309" spans="1:30" ht="75.75" customHeight="1" thickTop="1" thickBot="1" x14ac:dyDescent="0.55000000000000004">
      <c r="A309" s="452"/>
      <c r="B309" s="453"/>
      <c r="C309" s="453"/>
      <c r="D309" s="453"/>
      <c r="E309" s="453"/>
      <c r="F309" s="454" t="s">
        <v>466</v>
      </c>
      <c r="G309" s="453"/>
      <c r="H309" s="453"/>
      <c r="I309" s="453"/>
      <c r="J309" s="453"/>
      <c r="K309" s="453"/>
      <c r="L309" s="453"/>
      <c r="M309" s="453"/>
      <c r="N309" s="453"/>
      <c r="O309" s="453"/>
      <c r="P309" s="455"/>
    </row>
    <row r="310" spans="1:30" ht="52.5" customHeight="1" thickBot="1" x14ac:dyDescent="0.3">
      <c r="A310" s="119"/>
      <c r="B310" s="117"/>
      <c r="C310" s="117"/>
      <c r="D310" s="218"/>
      <c r="E310" s="102" t="s">
        <v>222</v>
      </c>
      <c r="F310" s="98"/>
      <c r="G310" s="98"/>
      <c r="H310" s="98"/>
      <c r="I310" s="98"/>
      <c r="J310" s="98"/>
      <c r="K310" s="98"/>
      <c r="L310" s="98"/>
      <c r="M310" s="98"/>
      <c r="N310" s="98"/>
      <c r="O310" s="105"/>
      <c r="P310" s="106"/>
    </row>
    <row r="311" spans="1:30" s="124" customFormat="1" ht="48.75" thickBot="1" x14ac:dyDescent="0.35">
      <c r="A311" s="129" t="s">
        <v>229</v>
      </c>
      <c r="B311" s="118" t="s">
        <v>152</v>
      </c>
      <c r="C311" s="118" t="s">
        <v>99</v>
      </c>
      <c r="D311" s="219" t="s">
        <v>225</v>
      </c>
      <c r="E311" s="120">
        <v>2018</v>
      </c>
      <c r="F311" s="120">
        <v>2019</v>
      </c>
      <c r="G311" s="120">
        <v>2020</v>
      </c>
      <c r="H311" s="120">
        <v>2021</v>
      </c>
      <c r="I311" s="120">
        <v>2022</v>
      </c>
      <c r="J311" s="120">
        <v>2023</v>
      </c>
      <c r="K311" s="120">
        <v>2024</v>
      </c>
      <c r="L311" s="120">
        <v>2025</v>
      </c>
      <c r="M311" s="120">
        <v>2026</v>
      </c>
      <c r="N311" s="120">
        <v>2027</v>
      </c>
      <c r="O311" s="121" t="s">
        <v>223</v>
      </c>
      <c r="P311" s="122" t="s">
        <v>224</v>
      </c>
      <c r="Q311"/>
      <c r="R311"/>
      <c r="S311" s="120">
        <v>2013</v>
      </c>
      <c r="T311" s="120">
        <v>2014</v>
      </c>
      <c r="U311" s="120">
        <v>2015</v>
      </c>
      <c r="V311" s="120">
        <v>2016</v>
      </c>
      <c r="W311" s="120">
        <v>2017</v>
      </c>
      <c r="X311" s="120">
        <v>2018</v>
      </c>
      <c r="Y311" s="120">
        <v>2019</v>
      </c>
      <c r="Z311" s="120">
        <v>2020</v>
      </c>
      <c r="AA311" s="120">
        <v>2021</v>
      </c>
      <c r="AB311" s="120">
        <v>2022</v>
      </c>
      <c r="AC311" s="121" t="s">
        <v>223</v>
      </c>
      <c r="AD311" s="122" t="s">
        <v>224</v>
      </c>
    </row>
    <row r="312" spans="1:30" ht="33" customHeight="1" x14ac:dyDescent="0.25">
      <c r="A312" s="193"/>
      <c r="B312" s="125"/>
      <c r="C312" s="125"/>
      <c r="D312" s="208"/>
      <c r="E312" s="209"/>
      <c r="F312" s="209"/>
      <c r="G312" s="209"/>
      <c r="H312" s="209"/>
      <c r="I312" s="209"/>
      <c r="J312" s="209"/>
      <c r="K312" s="209"/>
      <c r="L312" s="209"/>
      <c r="M312" s="209"/>
      <c r="N312" s="209"/>
      <c r="O312" s="209"/>
      <c r="P312" s="212"/>
      <c r="Q312" s="124"/>
      <c r="R312" s="124"/>
      <c r="S312" s="124"/>
      <c r="T312" s="124"/>
      <c r="U312" s="124"/>
      <c r="V312" s="124"/>
      <c r="W312" s="124"/>
      <c r="X312" s="124"/>
      <c r="Y312" s="124"/>
      <c r="Z312" s="124"/>
      <c r="AA312" s="124"/>
      <c r="AB312" s="124"/>
      <c r="AC312" s="124"/>
      <c r="AD312" s="124"/>
    </row>
    <row r="313" spans="1:30" ht="33" customHeight="1" x14ac:dyDescent="0.35">
      <c r="A313" s="246" t="s">
        <v>337</v>
      </c>
      <c r="B313" s="238" t="s">
        <v>338</v>
      </c>
      <c r="C313" s="243" t="s">
        <v>339</v>
      </c>
      <c r="D313" s="249">
        <v>1</v>
      </c>
      <c r="E313" s="250"/>
      <c r="F313" s="250"/>
      <c r="G313" s="250"/>
      <c r="H313" s="250"/>
      <c r="I313" s="250"/>
      <c r="J313" s="250"/>
      <c r="K313" s="250"/>
      <c r="L313" s="250"/>
      <c r="M313" s="250"/>
      <c r="N313" s="250"/>
      <c r="O313" s="250" t="e">
        <f t="shared" ref="O313:O336" si="310">AVERAGE(E313:N313)</f>
        <v>#DIV/0!</v>
      </c>
      <c r="P313" s="251" t="e">
        <f t="shared" ref="P313:P336" si="311">O313*D313</f>
        <v>#DIV/0!</v>
      </c>
      <c r="S313">
        <f>$D313*E313</f>
        <v>0</v>
      </c>
      <c r="T313">
        <f t="shared" ref="T313:T314" si="312">$D313*F313</f>
        <v>0</v>
      </c>
      <c r="U313">
        <f t="shared" ref="U313:U314" si="313">$D313*G313</f>
        <v>0</v>
      </c>
      <c r="V313">
        <f t="shared" ref="V313:V314" si="314">$D313*H313</f>
        <v>0</v>
      </c>
      <c r="W313">
        <f t="shared" ref="W313:W314" si="315">$D313*I313</f>
        <v>0</v>
      </c>
      <c r="X313">
        <f t="shared" ref="X313:X314" si="316">$D313*J313</f>
        <v>0</v>
      </c>
      <c r="Y313">
        <f t="shared" ref="Y313:Y314" si="317">$D313*K313</f>
        <v>0</v>
      </c>
      <c r="Z313">
        <f t="shared" ref="Z313:Z314" si="318">$D313*L313</f>
        <v>0</v>
      </c>
      <c r="AA313">
        <f t="shared" ref="AA313:AA314" si="319">$D313*M313</f>
        <v>0</v>
      </c>
      <c r="AB313">
        <f t="shared" ref="AB313:AB314" si="320">$D313*N313</f>
        <v>0</v>
      </c>
      <c r="AC313" t="e">
        <f t="shared" ref="AC313:AC314" si="321">$D313*O313</f>
        <v>#DIV/0!</v>
      </c>
      <c r="AD313" t="e">
        <f t="shared" ref="AD313:AD314" si="322">$D313*P313</f>
        <v>#DIV/0!</v>
      </c>
    </row>
    <row r="314" spans="1:30" ht="33" customHeight="1" x14ac:dyDescent="0.35">
      <c r="A314" s="247" t="s">
        <v>340</v>
      </c>
      <c r="B314" s="239" t="s">
        <v>341</v>
      </c>
      <c r="C314" s="244" t="s">
        <v>342</v>
      </c>
      <c r="D314" s="252">
        <v>20</v>
      </c>
      <c r="E314" s="253"/>
      <c r="F314" s="253"/>
      <c r="G314" s="253"/>
      <c r="H314" s="253"/>
      <c r="I314" s="253"/>
      <c r="J314" s="253"/>
      <c r="K314" s="253"/>
      <c r="L314" s="253"/>
      <c r="M314" s="253"/>
      <c r="N314" s="253"/>
      <c r="O314" s="253" t="e">
        <f t="shared" si="310"/>
        <v>#DIV/0!</v>
      </c>
      <c r="P314" s="251" t="e">
        <f t="shared" si="311"/>
        <v>#DIV/0!</v>
      </c>
      <c r="S314">
        <f>$D314*E314</f>
        <v>0</v>
      </c>
      <c r="T314">
        <f t="shared" si="312"/>
        <v>0</v>
      </c>
      <c r="U314">
        <f t="shared" si="313"/>
        <v>0</v>
      </c>
      <c r="V314">
        <f t="shared" si="314"/>
        <v>0</v>
      </c>
      <c r="W314">
        <f t="shared" si="315"/>
        <v>0</v>
      </c>
      <c r="X314">
        <f t="shared" si="316"/>
        <v>0</v>
      </c>
      <c r="Y314">
        <f t="shared" si="317"/>
        <v>0</v>
      </c>
      <c r="Z314">
        <f t="shared" si="318"/>
        <v>0</v>
      </c>
      <c r="AA314">
        <f t="shared" si="319"/>
        <v>0</v>
      </c>
      <c r="AB314">
        <f t="shared" si="320"/>
        <v>0</v>
      </c>
      <c r="AC314" t="e">
        <f t="shared" si="321"/>
        <v>#DIV/0!</v>
      </c>
      <c r="AD314" t="e">
        <f t="shared" si="322"/>
        <v>#DIV/0!</v>
      </c>
    </row>
    <row r="315" spans="1:30" ht="33" customHeight="1" x14ac:dyDescent="0.35">
      <c r="A315" s="246" t="s">
        <v>343</v>
      </c>
      <c r="B315" s="239" t="s">
        <v>344</v>
      </c>
      <c r="C315" s="244" t="s">
        <v>345</v>
      </c>
      <c r="D315" s="249">
        <v>4</v>
      </c>
      <c r="E315" s="250"/>
      <c r="F315" s="250"/>
      <c r="G315" s="250"/>
      <c r="H315" s="250"/>
      <c r="I315" s="250"/>
      <c r="J315" s="250"/>
      <c r="K315" s="250"/>
      <c r="L315" s="250"/>
      <c r="M315" s="250"/>
      <c r="N315" s="250"/>
      <c r="O315" s="250" t="e">
        <f t="shared" si="310"/>
        <v>#DIV/0!</v>
      </c>
      <c r="P315" s="251" t="e">
        <f t="shared" si="311"/>
        <v>#DIV/0!</v>
      </c>
      <c r="S315">
        <f t="shared" ref="S315:AD336" si="323">$D315*E315</f>
        <v>0</v>
      </c>
      <c r="T315">
        <f t="shared" si="323"/>
        <v>0</v>
      </c>
      <c r="U315">
        <f t="shared" si="323"/>
        <v>0</v>
      </c>
      <c r="V315">
        <f t="shared" si="323"/>
        <v>0</v>
      </c>
      <c r="W315">
        <f t="shared" si="323"/>
        <v>0</v>
      </c>
      <c r="X315">
        <f t="shared" si="323"/>
        <v>0</v>
      </c>
      <c r="Y315">
        <f t="shared" si="323"/>
        <v>0</v>
      </c>
      <c r="Z315">
        <f t="shared" si="323"/>
        <v>0</v>
      </c>
      <c r="AA315">
        <f t="shared" si="323"/>
        <v>0</v>
      </c>
      <c r="AB315">
        <f t="shared" si="323"/>
        <v>0</v>
      </c>
      <c r="AC315" t="e">
        <f t="shared" si="323"/>
        <v>#DIV/0!</v>
      </c>
      <c r="AD315" t="e">
        <f t="shared" si="323"/>
        <v>#DIV/0!</v>
      </c>
    </row>
    <row r="316" spans="1:30" ht="33" customHeight="1" x14ac:dyDescent="0.35">
      <c r="A316" s="247" t="s">
        <v>346</v>
      </c>
      <c r="B316" s="239" t="s">
        <v>347</v>
      </c>
      <c r="C316" s="244" t="s">
        <v>348</v>
      </c>
      <c r="D316" s="249">
        <v>8</v>
      </c>
      <c r="E316" s="250"/>
      <c r="F316" s="250"/>
      <c r="G316" s="250"/>
      <c r="H316" s="250"/>
      <c r="I316" s="250"/>
      <c r="J316" s="250"/>
      <c r="K316" s="250"/>
      <c r="L316" s="250"/>
      <c r="M316" s="250"/>
      <c r="N316" s="250"/>
      <c r="O316" s="250" t="e">
        <f t="shared" si="310"/>
        <v>#DIV/0!</v>
      </c>
      <c r="P316" s="251" t="e">
        <f t="shared" si="311"/>
        <v>#DIV/0!</v>
      </c>
      <c r="S316">
        <f t="shared" si="323"/>
        <v>0</v>
      </c>
      <c r="T316">
        <f t="shared" si="323"/>
        <v>0</v>
      </c>
      <c r="U316">
        <f t="shared" si="323"/>
        <v>0</v>
      </c>
      <c r="V316">
        <f t="shared" si="323"/>
        <v>0</v>
      </c>
      <c r="W316">
        <f t="shared" si="323"/>
        <v>0</v>
      </c>
      <c r="X316">
        <f t="shared" si="323"/>
        <v>0</v>
      </c>
      <c r="Y316">
        <f t="shared" si="323"/>
        <v>0</v>
      </c>
      <c r="Z316">
        <f t="shared" si="323"/>
        <v>0</v>
      </c>
      <c r="AA316">
        <f t="shared" si="323"/>
        <v>0</v>
      </c>
      <c r="AB316">
        <f t="shared" si="323"/>
        <v>0</v>
      </c>
      <c r="AC316" t="e">
        <f t="shared" si="323"/>
        <v>#DIV/0!</v>
      </c>
      <c r="AD316" t="e">
        <f t="shared" si="323"/>
        <v>#DIV/0!</v>
      </c>
    </row>
    <row r="317" spans="1:30" ht="33" customHeight="1" x14ac:dyDescent="0.35">
      <c r="A317" s="246" t="s">
        <v>349</v>
      </c>
      <c r="B317" s="239" t="s">
        <v>350</v>
      </c>
      <c r="C317" s="244" t="s">
        <v>351</v>
      </c>
      <c r="D317" s="252">
        <v>24</v>
      </c>
      <c r="E317" s="253"/>
      <c r="F317" s="253"/>
      <c r="G317" s="253"/>
      <c r="H317" s="253"/>
      <c r="I317" s="253"/>
      <c r="J317" s="253"/>
      <c r="K317" s="253"/>
      <c r="L317" s="253"/>
      <c r="M317" s="253"/>
      <c r="N317" s="253"/>
      <c r="O317" s="253" t="e">
        <f t="shared" si="310"/>
        <v>#DIV/0!</v>
      </c>
      <c r="P317" s="251" t="e">
        <f t="shared" si="311"/>
        <v>#DIV/0!</v>
      </c>
      <c r="S317">
        <f t="shared" si="323"/>
        <v>0</v>
      </c>
      <c r="T317">
        <f t="shared" si="323"/>
        <v>0</v>
      </c>
      <c r="U317">
        <f t="shared" si="323"/>
        <v>0</v>
      </c>
      <c r="V317">
        <f t="shared" si="323"/>
        <v>0</v>
      </c>
      <c r="W317">
        <f t="shared" si="323"/>
        <v>0</v>
      </c>
      <c r="X317">
        <f t="shared" si="323"/>
        <v>0</v>
      </c>
      <c r="Y317">
        <f t="shared" si="323"/>
        <v>0</v>
      </c>
      <c r="Z317">
        <f t="shared" si="323"/>
        <v>0</v>
      </c>
      <c r="AA317">
        <f t="shared" si="323"/>
        <v>0</v>
      </c>
      <c r="AB317">
        <f t="shared" si="323"/>
        <v>0</v>
      </c>
      <c r="AC317" t="e">
        <f t="shared" si="323"/>
        <v>#DIV/0!</v>
      </c>
      <c r="AD317" t="e">
        <f t="shared" si="323"/>
        <v>#DIV/0!</v>
      </c>
    </row>
    <row r="318" spans="1:30" ht="33" customHeight="1" x14ac:dyDescent="0.35">
      <c r="A318" s="247" t="s">
        <v>352</v>
      </c>
      <c r="B318" s="239" t="s">
        <v>353</v>
      </c>
      <c r="C318" s="244" t="s">
        <v>354</v>
      </c>
      <c r="D318" s="249">
        <v>80</v>
      </c>
      <c r="E318" s="250"/>
      <c r="F318" s="250"/>
      <c r="G318" s="250"/>
      <c r="H318" s="250"/>
      <c r="I318" s="250"/>
      <c r="J318" s="250"/>
      <c r="K318" s="250"/>
      <c r="L318" s="250"/>
      <c r="M318" s="250"/>
      <c r="N318" s="250"/>
      <c r="O318" s="250" t="e">
        <f t="shared" si="310"/>
        <v>#DIV/0!</v>
      </c>
      <c r="P318" s="251" t="e">
        <f t="shared" si="311"/>
        <v>#DIV/0!</v>
      </c>
      <c r="S318">
        <f t="shared" si="323"/>
        <v>0</v>
      </c>
      <c r="T318">
        <f t="shared" si="323"/>
        <v>0</v>
      </c>
      <c r="U318">
        <f t="shared" si="323"/>
        <v>0</v>
      </c>
      <c r="V318">
        <f t="shared" si="323"/>
        <v>0</v>
      </c>
      <c r="W318">
        <f t="shared" si="323"/>
        <v>0</v>
      </c>
      <c r="X318">
        <f t="shared" si="323"/>
        <v>0</v>
      </c>
      <c r="Y318">
        <f t="shared" si="323"/>
        <v>0</v>
      </c>
      <c r="Z318">
        <f t="shared" si="323"/>
        <v>0</v>
      </c>
      <c r="AA318">
        <f t="shared" si="323"/>
        <v>0</v>
      </c>
      <c r="AB318">
        <f t="shared" si="323"/>
        <v>0</v>
      </c>
      <c r="AC318" t="e">
        <f t="shared" si="323"/>
        <v>#DIV/0!</v>
      </c>
      <c r="AD318" t="e">
        <f t="shared" si="323"/>
        <v>#DIV/0!</v>
      </c>
    </row>
    <row r="319" spans="1:30" ht="33" customHeight="1" x14ac:dyDescent="0.35">
      <c r="A319" s="246" t="s">
        <v>355</v>
      </c>
      <c r="B319" s="239" t="s">
        <v>356</v>
      </c>
      <c r="C319" s="244" t="s">
        <v>357</v>
      </c>
      <c r="D319" s="249">
        <v>40</v>
      </c>
      <c r="E319" s="250"/>
      <c r="F319" s="250"/>
      <c r="G319" s="250"/>
      <c r="H319" s="250"/>
      <c r="I319" s="250"/>
      <c r="J319" s="250"/>
      <c r="K319" s="250"/>
      <c r="L319" s="250"/>
      <c r="M319" s="250"/>
      <c r="N319" s="250"/>
      <c r="O319" s="250" t="e">
        <f t="shared" si="310"/>
        <v>#DIV/0!</v>
      </c>
      <c r="P319" s="251" t="e">
        <f t="shared" si="311"/>
        <v>#DIV/0!</v>
      </c>
      <c r="S319">
        <f t="shared" si="323"/>
        <v>0</v>
      </c>
      <c r="T319">
        <f t="shared" si="323"/>
        <v>0</v>
      </c>
      <c r="U319">
        <f t="shared" si="323"/>
        <v>0</v>
      </c>
      <c r="V319">
        <f t="shared" si="323"/>
        <v>0</v>
      </c>
      <c r="W319">
        <f t="shared" si="323"/>
        <v>0</v>
      </c>
      <c r="X319">
        <f t="shared" si="323"/>
        <v>0</v>
      </c>
      <c r="Y319">
        <f t="shared" si="323"/>
        <v>0</v>
      </c>
      <c r="Z319">
        <f t="shared" si="323"/>
        <v>0</v>
      </c>
      <c r="AA319">
        <f t="shared" si="323"/>
        <v>0</v>
      </c>
      <c r="AB319">
        <f t="shared" si="323"/>
        <v>0</v>
      </c>
      <c r="AC319" t="e">
        <f t="shared" si="323"/>
        <v>#DIV/0!</v>
      </c>
      <c r="AD319" t="e">
        <f t="shared" si="323"/>
        <v>#DIV/0!</v>
      </c>
    </row>
    <row r="320" spans="1:30" ht="33" customHeight="1" x14ac:dyDescent="0.35">
      <c r="A320" s="247" t="s">
        <v>358</v>
      </c>
      <c r="B320" s="239" t="s">
        <v>359</v>
      </c>
      <c r="C320" s="244" t="s">
        <v>360</v>
      </c>
      <c r="D320" s="249">
        <v>8</v>
      </c>
      <c r="E320" s="250"/>
      <c r="F320" s="250"/>
      <c r="G320" s="250"/>
      <c r="H320" s="250"/>
      <c r="I320" s="250"/>
      <c r="J320" s="250"/>
      <c r="K320" s="250"/>
      <c r="L320" s="250"/>
      <c r="M320" s="250"/>
      <c r="N320" s="250"/>
      <c r="O320" s="250" t="e">
        <f t="shared" si="310"/>
        <v>#DIV/0!</v>
      </c>
      <c r="P320" s="251" t="e">
        <f t="shared" si="311"/>
        <v>#DIV/0!</v>
      </c>
      <c r="S320">
        <f t="shared" si="323"/>
        <v>0</v>
      </c>
      <c r="T320">
        <f t="shared" si="323"/>
        <v>0</v>
      </c>
      <c r="U320">
        <f t="shared" si="323"/>
        <v>0</v>
      </c>
      <c r="V320">
        <f t="shared" si="323"/>
        <v>0</v>
      </c>
      <c r="W320">
        <f t="shared" si="323"/>
        <v>0</v>
      </c>
      <c r="X320">
        <f t="shared" si="323"/>
        <v>0</v>
      </c>
      <c r="Y320">
        <f t="shared" si="323"/>
        <v>0</v>
      </c>
      <c r="Z320">
        <f t="shared" si="323"/>
        <v>0</v>
      </c>
      <c r="AA320">
        <f t="shared" si="323"/>
        <v>0</v>
      </c>
      <c r="AB320">
        <f t="shared" si="323"/>
        <v>0</v>
      </c>
      <c r="AC320" t="e">
        <f t="shared" si="323"/>
        <v>#DIV/0!</v>
      </c>
      <c r="AD320" t="e">
        <f t="shared" si="323"/>
        <v>#DIV/0!</v>
      </c>
    </row>
    <row r="321" spans="1:30" ht="33" customHeight="1" x14ac:dyDescent="0.35">
      <c r="A321" s="246" t="s">
        <v>361</v>
      </c>
      <c r="B321" s="239" t="s">
        <v>362</v>
      </c>
      <c r="C321" s="244" t="s">
        <v>363</v>
      </c>
      <c r="D321" s="249">
        <v>2</v>
      </c>
      <c r="E321" s="250"/>
      <c r="F321" s="250"/>
      <c r="G321" s="250"/>
      <c r="H321" s="250"/>
      <c r="I321" s="250"/>
      <c r="J321" s="250"/>
      <c r="K321" s="250"/>
      <c r="L321" s="250"/>
      <c r="M321" s="250"/>
      <c r="N321" s="250"/>
      <c r="O321" s="250" t="e">
        <f t="shared" si="310"/>
        <v>#DIV/0!</v>
      </c>
      <c r="P321" s="251" t="e">
        <f t="shared" si="311"/>
        <v>#DIV/0!</v>
      </c>
      <c r="S321">
        <f t="shared" si="323"/>
        <v>0</v>
      </c>
      <c r="T321">
        <f t="shared" si="323"/>
        <v>0</v>
      </c>
      <c r="U321">
        <f t="shared" si="323"/>
        <v>0</v>
      </c>
      <c r="V321">
        <f t="shared" si="323"/>
        <v>0</v>
      </c>
      <c r="W321">
        <f t="shared" si="323"/>
        <v>0</v>
      </c>
      <c r="X321">
        <f t="shared" si="323"/>
        <v>0</v>
      </c>
      <c r="Y321">
        <f t="shared" si="323"/>
        <v>0</v>
      </c>
      <c r="Z321">
        <f t="shared" si="323"/>
        <v>0</v>
      </c>
      <c r="AA321">
        <f t="shared" si="323"/>
        <v>0</v>
      </c>
      <c r="AB321">
        <f t="shared" si="323"/>
        <v>0</v>
      </c>
      <c r="AC321" t="e">
        <f t="shared" si="323"/>
        <v>#DIV/0!</v>
      </c>
      <c r="AD321" t="e">
        <f t="shared" si="323"/>
        <v>#DIV/0!</v>
      </c>
    </row>
    <row r="322" spans="1:30" ht="33" customHeight="1" x14ac:dyDescent="0.35">
      <c r="A322" s="247" t="s">
        <v>364</v>
      </c>
      <c r="B322" s="239" t="s">
        <v>365</v>
      </c>
      <c r="C322" s="244" t="s">
        <v>366</v>
      </c>
      <c r="D322" s="249">
        <v>16</v>
      </c>
      <c r="E322" s="250"/>
      <c r="F322" s="250"/>
      <c r="G322" s="250"/>
      <c r="H322" s="250"/>
      <c r="I322" s="250"/>
      <c r="J322" s="250"/>
      <c r="K322" s="250"/>
      <c r="L322" s="250"/>
      <c r="M322" s="250"/>
      <c r="N322" s="250"/>
      <c r="O322" s="250" t="e">
        <f t="shared" si="310"/>
        <v>#DIV/0!</v>
      </c>
      <c r="P322" s="251" t="e">
        <f t="shared" si="311"/>
        <v>#DIV/0!</v>
      </c>
      <c r="S322">
        <f t="shared" si="323"/>
        <v>0</v>
      </c>
      <c r="T322">
        <f t="shared" si="323"/>
        <v>0</v>
      </c>
      <c r="U322">
        <f t="shared" si="323"/>
        <v>0</v>
      </c>
      <c r="V322">
        <f t="shared" si="323"/>
        <v>0</v>
      </c>
      <c r="W322">
        <f t="shared" si="323"/>
        <v>0</v>
      </c>
      <c r="X322">
        <f t="shared" si="323"/>
        <v>0</v>
      </c>
      <c r="Y322">
        <f t="shared" si="323"/>
        <v>0</v>
      </c>
      <c r="Z322">
        <f t="shared" si="323"/>
        <v>0</v>
      </c>
      <c r="AA322">
        <f t="shared" si="323"/>
        <v>0</v>
      </c>
      <c r="AB322">
        <f t="shared" si="323"/>
        <v>0</v>
      </c>
      <c r="AC322" t="e">
        <f t="shared" si="323"/>
        <v>#DIV/0!</v>
      </c>
      <c r="AD322" t="e">
        <f t="shared" si="323"/>
        <v>#DIV/0!</v>
      </c>
    </row>
    <row r="323" spans="1:30" ht="33" customHeight="1" x14ac:dyDescent="0.35">
      <c r="A323" s="246" t="s">
        <v>367</v>
      </c>
      <c r="B323" s="239" t="s">
        <v>368</v>
      </c>
      <c r="C323" s="244" t="s">
        <v>369</v>
      </c>
      <c r="D323" s="252">
        <v>16</v>
      </c>
      <c r="E323" s="253"/>
      <c r="F323" s="253"/>
      <c r="G323" s="253"/>
      <c r="H323" s="253"/>
      <c r="I323" s="253"/>
      <c r="J323" s="253"/>
      <c r="K323" s="253"/>
      <c r="L323" s="253"/>
      <c r="M323" s="253"/>
      <c r="N323" s="253"/>
      <c r="O323" s="253" t="e">
        <f t="shared" si="310"/>
        <v>#DIV/0!</v>
      </c>
      <c r="P323" s="251" t="e">
        <f t="shared" si="311"/>
        <v>#DIV/0!</v>
      </c>
      <c r="S323">
        <f t="shared" si="323"/>
        <v>0</v>
      </c>
      <c r="T323">
        <f t="shared" si="323"/>
        <v>0</v>
      </c>
      <c r="U323">
        <f t="shared" si="323"/>
        <v>0</v>
      </c>
      <c r="V323">
        <f t="shared" si="323"/>
        <v>0</v>
      </c>
      <c r="W323">
        <f t="shared" si="323"/>
        <v>0</v>
      </c>
      <c r="X323">
        <f t="shared" si="323"/>
        <v>0</v>
      </c>
      <c r="Y323">
        <f t="shared" si="323"/>
        <v>0</v>
      </c>
      <c r="Z323">
        <f t="shared" si="323"/>
        <v>0</v>
      </c>
      <c r="AA323">
        <f t="shared" si="323"/>
        <v>0</v>
      </c>
      <c r="AB323">
        <f t="shared" si="323"/>
        <v>0</v>
      </c>
      <c r="AC323" t="e">
        <f t="shared" si="323"/>
        <v>#DIV/0!</v>
      </c>
      <c r="AD323" t="e">
        <f t="shared" si="323"/>
        <v>#DIV/0!</v>
      </c>
    </row>
    <row r="324" spans="1:30" ht="33" customHeight="1" x14ac:dyDescent="0.35">
      <c r="A324" s="247" t="s">
        <v>370</v>
      </c>
      <c r="B324" s="239" t="s">
        <v>371</v>
      </c>
      <c r="C324" s="244" t="s">
        <v>372</v>
      </c>
      <c r="D324" s="249">
        <v>8</v>
      </c>
      <c r="E324" s="250"/>
      <c r="F324" s="250"/>
      <c r="G324" s="250"/>
      <c r="H324" s="250"/>
      <c r="I324" s="250"/>
      <c r="J324" s="250"/>
      <c r="K324" s="250"/>
      <c r="L324" s="250"/>
      <c r="M324" s="250"/>
      <c r="N324" s="250"/>
      <c r="O324" s="250" t="e">
        <f t="shared" si="310"/>
        <v>#DIV/0!</v>
      </c>
      <c r="P324" s="251" t="e">
        <f t="shared" si="311"/>
        <v>#DIV/0!</v>
      </c>
      <c r="S324">
        <f t="shared" si="323"/>
        <v>0</v>
      </c>
      <c r="T324">
        <f t="shared" si="323"/>
        <v>0</v>
      </c>
      <c r="U324">
        <f t="shared" si="323"/>
        <v>0</v>
      </c>
      <c r="V324">
        <f t="shared" si="323"/>
        <v>0</v>
      </c>
      <c r="W324">
        <f t="shared" si="323"/>
        <v>0</v>
      </c>
      <c r="X324">
        <f t="shared" si="323"/>
        <v>0</v>
      </c>
      <c r="Y324">
        <f t="shared" si="323"/>
        <v>0</v>
      </c>
      <c r="Z324">
        <f t="shared" si="323"/>
        <v>0</v>
      </c>
      <c r="AA324">
        <f t="shared" si="323"/>
        <v>0</v>
      </c>
      <c r="AB324">
        <f t="shared" si="323"/>
        <v>0</v>
      </c>
      <c r="AC324" t="e">
        <f t="shared" si="323"/>
        <v>#DIV/0!</v>
      </c>
      <c r="AD324" t="e">
        <f t="shared" si="323"/>
        <v>#DIV/0!</v>
      </c>
    </row>
    <row r="325" spans="1:30" ht="33" customHeight="1" x14ac:dyDescent="0.35">
      <c r="A325" s="246" t="s">
        <v>373</v>
      </c>
      <c r="B325" s="239" t="s">
        <v>374</v>
      </c>
      <c r="C325" s="244" t="s">
        <v>375</v>
      </c>
      <c r="D325" s="249">
        <v>2</v>
      </c>
      <c r="E325" s="250"/>
      <c r="F325" s="250"/>
      <c r="G325" s="250"/>
      <c r="H325" s="250"/>
      <c r="I325" s="250"/>
      <c r="J325" s="250"/>
      <c r="K325" s="250"/>
      <c r="L325" s="250"/>
      <c r="M325" s="250"/>
      <c r="N325" s="250"/>
      <c r="O325" s="250" t="e">
        <f t="shared" si="310"/>
        <v>#DIV/0!</v>
      </c>
      <c r="P325" s="251" t="e">
        <f t="shared" si="311"/>
        <v>#DIV/0!</v>
      </c>
      <c r="S325">
        <f t="shared" si="323"/>
        <v>0</v>
      </c>
      <c r="T325">
        <f t="shared" si="323"/>
        <v>0</v>
      </c>
      <c r="U325">
        <f t="shared" si="323"/>
        <v>0</v>
      </c>
      <c r="V325">
        <f t="shared" si="323"/>
        <v>0</v>
      </c>
      <c r="W325">
        <f t="shared" si="323"/>
        <v>0</v>
      </c>
      <c r="X325">
        <f t="shared" si="323"/>
        <v>0</v>
      </c>
      <c r="Y325">
        <f t="shared" si="323"/>
        <v>0</v>
      </c>
      <c r="Z325">
        <f t="shared" si="323"/>
        <v>0</v>
      </c>
      <c r="AA325">
        <f t="shared" si="323"/>
        <v>0</v>
      </c>
      <c r="AB325">
        <f t="shared" si="323"/>
        <v>0</v>
      </c>
      <c r="AC325" t="e">
        <f t="shared" si="323"/>
        <v>#DIV/0!</v>
      </c>
      <c r="AD325" t="e">
        <f t="shared" si="323"/>
        <v>#DIV/0!</v>
      </c>
    </row>
    <row r="326" spans="1:30" ht="33" customHeight="1" x14ac:dyDescent="0.35">
      <c r="A326" s="247" t="s">
        <v>376</v>
      </c>
      <c r="B326" s="239" t="s">
        <v>377</v>
      </c>
      <c r="C326" s="244" t="s">
        <v>378</v>
      </c>
      <c r="D326" s="252">
        <v>8</v>
      </c>
      <c r="E326" s="253"/>
      <c r="F326" s="253"/>
      <c r="G326" s="253"/>
      <c r="H326" s="253"/>
      <c r="I326" s="253"/>
      <c r="J326" s="253"/>
      <c r="K326" s="253"/>
      <c r="L326" s="253"/>
      <c r="M326" s="253"/>
      <c r="N326" s="253"/>
      <c r="O326" s="253" t="e">
        <f t="shared" si="310"/>
        <v>#DIV/0!</v>
      </c>
      <c r="P326" s="251" t="e">
        <f t="shared" si="311"/>
        <v>#DIV/0!</v>
      </c>
      <c r="S326">
        <f t="shared" si="323"/>
        <v>0</v>
      </c>
      <c r="T326">
        <f t="shared" si="323"/>
        <v>0</v>
      </c>
      <c r="U326">
        <f t="shared" si="323"/>
        <v>0</v>
      </c>
      <c r="V326">
        <f t="shared" si="323"/>
        <v>0</v>
      </c>
      <c r="W326">
        <f t="shared" si="323"/>
        <v>0</v>
      </c>
      <c r="X326">
        <f t="shared" si="323"/>
        <v>0</v>
      </c>
      <c r="Y326">
        <f t="shared" si="323"/>
        <v>0</v>
      </c>
      <c r="Z326">
        <f t="shared" si="323"/>
        <v>0</v>
      </c>
      <c r="AA326">
        <f t="shared" si="323"/>
        <v>0</v>
      </c>
      <c r="AB326">
        <f t="shared" si="323"/>
        <v>0</v>
      </c>
      <c r="AC326" t="e">
        <f t="shared" si="323"/>
        <v>#DIV/0!</v>
      </c>
      <c r="AD326" t="e">
        <f t="shared" si="323"/>
        <v>#DIV/0!</v>
      </c>
    </row>
    <row r="327" spans="1:30" ht="33" customHeight="1" x14ac:dyDescent="0.35">
      <c r="A327" s="246" t="s">
        <v>379</v>
      </c>
      <c r="B327" s="240" t="s">
        <v>380</v>
      </c>
      <c r="C327" s="244" t="s">
        <v>381</v>
      </c>
      <c r="D327" s="249">
        <v>4</v>
      </c>
      <c r="E327" s="250"/>
      <c r="F327" s="250"/>
      <c r="G327" s="250"/>
      <c r="H327" s="250"/>
      <c r="I327" s="250"/>
      <c r="J327" s="250"/>
      <c r="K327" s="250"/>
      <c r="L327" s="250"/>
      <c r="M327" s="250"/>
      <c r="N327" s="250"/>
      <c r="O327" s="250" t="e">
        <f t="shared" si="310"/>
        <v>#DIV/0!</v>
      </c>
      <c r="P327" s="251" t="e">
        <f t="shared" si="311"/>
        <v>#DIV/0!</v>
      </c>
      <c r="S327">
        <f t="shared" si="323"/>
        <v>0</v>
      </c>
      <c r="T327">
        <f t="shared" si="323"/>
        <v>0</v>
      </c>
      <c r="U327">
        <f t="shared" si="323"/>
        <v>0</v>
      </c>
      <c r="V327">
        <f t="shared" si="323"/>
        <v>0</v>
      </c>
      <c r="W327">
        <f t="shared" si="323"/>
        <v>0</v>
      </c>
      <c r="X327">
        <f t="shared" si="323"/>
        <v>0</v>
      </c>
      <c r="Y327">
        <f t="shared" si="323"/>
        <v>0</v>
      </c>
      <c r="Z327">
        <f t="shared" si="323"/>
        <v>0</v>
      </c>
      <c r="AA327">
        <f t="shared" si="323"/>
        <v>0</v>
      </c>
      <c r="AB327">
        <f t="shared" si="323"/>
        <v>0</v>
      </c>
      <c r="AC327" t="e">
        <f t="shared" si="323"/>
        <v>#DIV/0!</v>
      </c>
      <c r="AD327" t="e">
        <f t="shared" si="323"/>
        <v>#DIV/0!</v>
      </c>
    </row>
    <row r="328" spans="1:30" ht="33" customHeight="1" x14ac:dyDescent="0.35">
      <c r="A328" s="247" t="s">
        <v>382</v>
      </c>
      <c r="B328" s="238" t="s">
        <v>383</v>
      </c>
      <c r="C328" s="243" t="s">
        <v>384</v>
      </c>
      <c r="D328" s="249">
        <v>1</v>
      </c>
      <c r="E328" s="250"/>
      <c r="F328" s="250"/>
      <c r="G328" s="250"/>
      <c r="H328" s="250"/>
      <c r="I328" s="250"/>
      <c r="J328" s="250"/>
      <c r="K328" s="250"/>
      <c r="L328" s="250"/>
      <c r="M328" s="250"/>
      <c r="N328" s="250"/>
      <c r="O328" s="250" t="e">
        <f t="shared" si="310"/>
        <v>#DIV/0!</v>
      </c>
      <c r="P328" s="251" t="e">
        <f t="shared" si="311"/>
        <v>#DIV/0!</v>
      </c>
      <c r="S328">
        <f t="shared" si="323"/>
        <v>0</v>
      </c>
      <c r="T328">
        <f t="shared" si="323"/>
        <v>0</v>
      </c>
      <c r="U328">
        <f t="shared" si="323"/>
        <v>0</v>
      </c>
      <c r="V328">
        <f t="shared" si="323"/>
        <v>0</v>
      </c>
      <c r="W328">
        <f t="shared" si="323"/>
        <v>0</v>
      </c>
      <c r="X328">
        <f t="shared" si="323"/>
        <v>0</v>
      </c>
      <c r="Y328">
        <f t="shared" si="323"/>
        <v>0</v>
      </c>
      <c r="Z328">
        <f t="shared" si="323"/>
        <v>0</v>
      </c>
      <c r="AA328">
        <f t="shared" si="323"/>
        <v>0</v>
      </c>
      <c r="AB328">
        <f t="shared" si="323"/>
        <v>0</v>
      </c>
      <c r="AC328" t="e">
        <f t="shared" si="323"/>
        <v>#DIV/0!</v>
      </c>
      <c r="AD328" t="e">
        <f t="shared" si="323"/>
        <v>#DIV/0!</v>
      </c>
    </row>
    <row r="329" spans="1:30" ht="33" customHeight="1" x14ac:dyDescent="0.35">
      <c r="A329" s="246" t="s">
        <v>385</v>
      </c>
      <c r="B329" s="239" t="s">
        <v>386</v>
      </c>
      <c r="C329" s="244" t="s">
        <v>387</v>
      </c>
      <c r="D329" s="249">
        <v>16</v>
      </c>
      <c r="E329" s="250"/>
      <c r="F329" s="250"/>
      <c r="G329" s="250"/>
      <c r="H329" s="250"/>
      <c r="I329" s="250"/>
      <c r="J329" s="250"/>
      <c r="K329" s="250"/>
      <c r="L329" s="250"/>
      <c r="M329" s="250"/>
      <c r="N329" s="250"/>
      <c r="O329" s="250" t="e">
        <f t="shared" si="310"/>
        <v>#DIV/0!</v>
      </c>
      <c r="P329" s="251" t="e">
        <f t="shared" si="311"/>
        <v>#DIV/0!</v>
      </c>
      <c r="S329">
        <f t="shared" si="323"/>
        <v>0</v>
      </c>
      <c r="T329">
        <f t="shared" si="323"/>
        <v>0</v>
      </c>
      <c r="U329">
        <f t="shared" si="323"/>
        <v>0</v>
      </c>
      <c r="V329">
        <f t="shared" si="323"/>
        <v>0</v>
      </c>
      <c r="W329">
        <f t="shared" si="323"/>
        <v>0</v>
      </c>
      <c r="X329">
        <f t="shared" si="323"/>
        <v>0</v>
      </c>
      <c r="Y329">
        <f t="shared" si="323"/>
        <v>0</v>
      </c>
      <c r="Z329">
        <f t="shared" si="323"/>
        <v>0</v>
      </c>
      <c r="AA329">
        <f t="shared" si="323"/>
        <v>0</v>
      </c>
      <c r="AB329">
        <f t="shared" si="323"/>
        <v>0</v>
      </c>
      <c r="AC329" t="e">
        <f t="shared" si="323"/>
        <v>#DIV/0!</v>
      </c>
      <c r="AD329" t="e">
        <f t="shared" si="323"/>
        <v>#DIV/0!</v>
      </c>
    </row>
    <row r="330" spans="1:30" ht="33" customHeight="1" x14ac:dyDescent="0.35">
      <c r="A330" s="247" t="s">
        <v>388</v>
      </c>
      <c r="B330" s="239" t="s">
        <v>389</v>
      </c>
      <c r="C330" s="244" t="s">
        <v>390</v>
      </c>
      <c r="D330" s="252">
        <v>1</v>
      </c>
      <c r="E330" s="253"/>
      <c r="F330" s="253"/>
      <c r="G330" s="253"/>
      <c r="H330" s="253"/>
      <c r="I330" s="253"/>
      <c r="J330" s="253"/>
      <c r="K330" s="253"/>
      <c r="L330" s="253"/>
      <c r="M330" s="253"/>
      <c r="N330" s="253"/>
      <c r="O330" s="253" t="e">
        <f t="shared" si="310"/>
        <v>#DIV/0!</v>
      </c>
      <c r="P330" s="251" t="e">
        <f t="shared" si="311"/>
        <v>#DIV/0!</v>
      </c>
      <c r="S330">
        <f t="shared" si="323"/>
        <v>0</v>
      </c>
      <c r="T330">
        <f t="shared" si="323"/>
        <v>0</v>
      </c>
      <c r="U330">
        <f t="shared" si="323"/>
        <v>0</v>
      </c>
      <c r="V330">
        <f t="shared" si="323"/>
        <v>0</v>
      </c>
      <c r="W330">
        <f t="shared" si="323"/>
        <v>0</v>
      </c>
      <c r="X330">
        <f t="shared" si="323"/>
        <v>0</v>
      </c>
      <c r="Y330">
        <f t="shared" si="323"/>
        <v>0</v>
      </c>
      <c r="Z330">
        <f t="shared" si="323"/>
        <v>0</v>
      </c>
      <c r="AA330">
        <f t="shared" si="323"/>
        <v>0</v>
      </c>
      <c r="AB330">
        <f t="shared" si="323"/>
        <v>0</v>
      </c>
      <c r="AC330" t="e">
        <f t="shared" si="323"/>
        <v>#DIV/0!</v>
      </c>
      <c r="AD330" t="e">
        <f t="shared" si="323"/>
        <v>#DIV/0!</v>
      </c>
    </row>
    <row r="331" spans="1:30" ht="33" customHeight="1" x14ac:dyDescent="0.35">
      <c r="A331" s="246" t="s">
        <v>391</v>
      </c>
      <c r="B331" s="239" t="s">
        <v>392</v>
      </c>
      <c r="C331" s="244" t="s">
        <v>393</v>
      </c>
      <c r="D331" s="249">
        <v>16</v>
      </c>
      <c r="E331" s="250"/>
      <c r="F331" s="250"/>
      <c r="G331" s="250"/>
      <c r="H331" s="250"/>
      <c r="I331" s="250"/>
      <c r="J331" s="250"/>
      <c r="K331" s="250"/>
      <c r="L331" s="250"/>
      <c r="M331" s="250"/>
      <c r="N331" s="250"/>
      <c r="O331" s="250" t="e">
        <f t="shared" si="310"/>
        <v>#DIV/0!</v>
      </c>
      <c r="P331" s="251" t="e">
        <f t="shared" si="311"/>
        <v>#DIV/0!</v>
      </c>
      <c r="S331">
        <f t="shared" si="323"/>
        <v>0</v>
      </c>
      <c r="T331">
        <f t="shared" si="323"/>
        <v>0</v>
      </c>
      <c r="U331">
        <f t="shared" si="323"/>
        <v>0</v>
      </c>
      <c r="V331">
        <f t="shared" si="323"/>
        <v>0</v>
      </c>
      <c r="W331">
        <f t="shared" si="323"/>
        <v>0</v>
      </c>
      <c r="X331">
        <f t="shared" si="323"/>
        <v>0</v>
      </c>
      <c r="Y331">
        <f t="shared" si="323"/>
        <v>0</v>
      </c>
      <c r="Z331">
        <f t="shared" si="323"/>
        <v>0</v>
      </c>
      <c r="AA331">
        <f t="shared" si="323"/>
        <v>0</v>
      </c>
      <c r="AB331">
        <f t="shared" si="323"/>
        <v>0</v>
      </c>
      <c r="AC331" t="e">
        <f t="shared" si="323"/>
        <v>#DIV/0!</v>
      </c>
      <c r="AD331" t="e">
        <f t="shared" si="323"/>
        <v>#DIV/0!</v>
      </c>
    </row>
    <row r="332" spans="1:30" ht="33" customHeight="1" x14ac:dyDescent="0.35">
      <c r="A332" s="247" t="s">
        <v>394</v>
      </c>
      <c r="B332" s="239" t="s">
        <v>395</v>
      </c>
      <c r="C332" s="244" t="s">
        <v>396</v>
      </c>
      <c r="D332" s="249">
        <v>16</v>
      </c>
      <c r="E332" s="250"/>
      <c r="F332" s="250"/>
      <c r="G332" s="250"/>
      <c r="H332" s="250"/>
      <c r="I332" s="250"/>
      <c r="J332" s="250"/>
      <c r="K332" s="250"/>
      <c r="L332" s="250"/>
      <c r="M332" s="250"/>
      <c r="N332" s="250"/>
      <c r="O332" s="250" t="e">
        <f t="shared" si="310"/>
        <v>#DIV/0!</v>
      </c>
      <c r="P332" s="251" t="e">
        <f t="shared" si="311"/>
        <v>#DIV/0!</v>
      </c>
      <c r="S332">
        <f t="shared" si="323"/>
        <v>0</v>
      </c>
      <c r="T332">
        <f t="shared" si="323"/>
        <v>0</v>
      </c>
      <c r="U332">
        <f t="shared" si="323"/>
        <v>0</v>
      </c>
      <c r="V332">
        <f t="shared" si="323"/>
        <v>0</v>
      </c>
      <c r="W332">
        <f t="shared" si="323"/>
        <v>0</v>
      </c>
      <c r="X332">
        <f t="shared" si="323"/>
        <v>0</v>
      </c>
      <c r="Y332">
        <f t="shared" si="323"/>
        <v>0</v>
      </c>
      <c r="Z332">
        <f t="shared" si="323"/>
        <v>0</v>
      </c>
      <c r="AA332">
        <f t="shared" si="323"/>
        <v>0</v>
      </c>
      <c r="AB332">
        <f t="shared" si="323"/>
        <v>0</v>
      </c>
      <c r="AC332" t="e">
        <f t="shared" si="323"/>
        <v>#DIV/0!</v>
      </c>
      <c r="AD332" t="e">
        <f t="shared" si="323"/>
        <v>#DIV/0!</v>
      </c>
    </row>
    <row r="333" spans="1:30" ht="33" customHeight="1" x14ac:dyDescent="0.35">
      <c r="A333" s="246" t="s">
        <v>397</v>
      </c>
      <c r="B333" s="239" t="s">
        <v>398</v>
      </c>
      <c r="C333" s="244" t="s">
        <v>399</v>
      </c>
      <c r="D333" s="249">
        <v>16</v>
      </c>
      <c r="E333" s="250"/>
      <c r="F333" s="250"/>
      <c r="G333" s="250"/>
      <c r="H333" s="250"/>
      <c r="I333" s="250"/>
      <c r="J333" s="250"/>
      <c r="K333" s="250"/>
      <c r="L333" s="250"/>
      <c r="M333" s="250"/>
      <c r="N333" s="250"/>
      <c r="O333" s="250" t="e">
        <f t="shared" si="310"/>
        <v>#DIV/0!</v>
      </c>
      <c r="P333" s="251" t="e">
        <f t="shared" si="311"/>
        <v>#DIV/0!</v>
      </c>
      <c r="S333">
        <f t="shared" si="323"/>
        <v>0</v>
      </c>
      <c r="T333">
        <f t="shared" si="323"/>
        <v>0</v>
      </c>
      <c r="U333">
        <f t="shared" si="323"/>
        <v>0</v>
      </c>
      <c r="V333">
        <f t="shared" si="323"/>
        <v>0</v>
      </c>
      <c r="W333">
        <f t="shared" si="323"/>
        <v>0</v>
      </c>
      <c r="X333">
        <f t="shared" si="323"/>
        <v>0</v>
      </c>
      <c r="Y333">
        <f t="shared" si="323"/>
        <v>0</v>
      </c>
      <c r="Z333">
        <f t="shared" si="323"/>
        <v>0</v>
      </c>
      <c r="AA333">
        <f t="shared" si="323"/>
        <v>0</v>
      </c>
      <c r="AB333">
        <f t="shared" si="323"/>
        <v>0</v>
      </c>
      <c r="AC333" t="e">
        <f t="shared" si="323"/>
        <v>#DIV/0!</v>
      </c>
      <c r="AD333" t="e">
        <f t="shared" si="323"/>
        <v>#DIV/0!</v>
      </c>
    </row>
    <row r="334" spans="1:30" ht="33" customHeight="1" x14ac:dyDescent="0.35">
      <c r="A334" s="247" t="s">
        <v>400</v>
      </c>
      <c r="B334" s="239" t="s">
        <v>401</v>
      </c>
      <c r="C334" s="244" t="s">
        <v>402</v>
      </c>
      <c r="D334" s="249">
        <v>16</v>
      </c>
      <c r="E334" s="250"/>
      <c r="F334" s="250"/>
      <c r="G334" s="250"/>
      <c r="H334" s="250"/>
      <c r="I334" s="250"/>
      <c r="J334" s="250"/>
      <c r="K334" s="250"/>
      <c r="L334" s="250"/>
      <c r="M334" s="250"/>
      <c r="N334" s="250"/>
      <c r="O334" s="250" t="e">
        <f t="shared" si="310"/>
        <v>#DIV/0!</v>
      </c>
      <c r="P334" s="251" t="e">
        <f t="shared" si="311"/>
        <v>#DIV/0!</v>
      </c>
      <c r="S334">
        <f t="shared" si="323"/>
        <v>0</v>
      </c>
      <c r="T334">
        <f t="shared" si="323"/>
        <v>0</v>
      </c>
      <c r="U334">
        <f t="shared" si="323"/>
        <v>0</v>
      </c>
      <c r="V334">
        <f t="shared" si="323"/>
        <v>0</v>
      </c>
      <c r="W334">
        <f t="shared" si="323"/>
        <v>0</v>
      </c>
      <c r="X334">
        <f t="shared" si="323"/>
        <v>0</v>
      </c>
      <c r="Y334">
        <f t="shared" si="323"/>
        <v>0</v>
      </c>
      <c r="Z334">
        <f t="shared" si="323"/>
        <v>0</v>
      </c>
      <c r="AA334">
        <f t="shared" si="323"/>
        <v>0</v>
      </c>
      <c r="AB334">
        <f t="shared" si="323"/>
        <v>0</v>
      </c>
      <c r="AC334" t="e">
        <f t="shared" si="323"/>
        <v>#DIV/0!</v>
      </c>
      <c r="AD334" t="e">
        <f t="shared" si="323"/>
        <v>#DIV/0!</v>
      </c>
    </row>
    <row r="335" spans="1:30" ht="33" customHeight="1" x14ac:dyDescent="0.35">
      <c r="A335" s="246" t="s">
        <v>403</v>
      </c>
      <c r="B335" s="241" t="s">
        <v>404</v>
      </c>
      <c r="C335" s="245" t="s">
        <v>405</v>
      </c>
      <c r="D335" s="249">
        <v>16</v>
      </c>
      <c r="E335" s="250"/>
      <c r="F335" s="250"/>
      <c r="G335" s="250"/>
      <c r="H335" s="250"/>
      <c r="I335" s="250"/>
      <c r="J335" s="250"/>
      <c r="K335" s="250"/>
      <c r="L335" s="250"/>
      <c r="M335" s="250"/>
      <c r="N335" s="250"/>
      <c r="O335" s="250" t="e">
        <f t="shared" si="310"/>
        <v>#DIV/0!</v>
      </c>
      <c r="P335" s="251" t="e">
        <f t="shared" si="311"/>
        <v>#DIV/0!</v>
      </c>
      <c r="S335">
        <f t="shared" si="323"/>
        <v>0</v>
      </c>
      <c r="T335">
        <f t="shared" si="323"/>
        <v>0</v>
      </c>
      <c r="U335">
        <f t="shared" si="323"/>
        <v>0</v>
      </c>
      <c r="V335">
        <f t="shared" si="323"/>
        <v>0</v>
      </c>
      <c r="W335">
        <f t="shared" si="323"/>
        <v>0</v>
      </c>
      <c r="X335">
        <f t="shared" si="323"/>
        <v>0</v>
      </c>
      <c r="Y335">
        <f t="shared" si="323"/>
        <v>0</v>
      </c>
      <c r="Z335">
        <f t="shared" si="323"/>
        <v>0</v>
      </c>
      <c r="AA335">
        <f t="shared" si="323"/>
        <v>0</v>
      </c>
      <c r="AB335">
        <f t="shared" si="323"/>
        <v>0</v>
      </c>
      <c r="AC335" t="e">
        <f t="shared" si="323"/>
        <v>#DIV/0!</v>
      </c>
      <c r="AD335" t="e">
        <f t="shared" si="323"/>
        <v>#DIV/0!</v>
      </c>
    </row>
    <row r="336" spans="1:30" ht="30.75" thickBot="1" x14ac:dyDescent="0.4">
      <c r="A336" s="248" t="s">
        <v>406</v>
      </c>
      <c r="B336" s="242" t="s">
        <v>407</v>
      </c>
      <c r="C336" s="237" t="s">
        <v>408</v>
      </c>
      <c r="D336" s="249">
        <v>16</v>
      </c>
      <c r="E336" s="255"/>
      <c r="F336" s="250"/>
      <c r="G336" s="250"/>
      <c r="H336" s="250"/>
      <c r="I336" s="250"/>
      <c r="J336" s="250"/>
      <c r="K336" s="250"/>
      <c r="L336" s="250"/>
      <c r="M336" s="250"/>
      <c r="N336" s="250"/>
      <c r="O336" s="250" t="e">
        <f t="shared" si="310"/>
        <v>#DIV/0!</v>
      </c>
      <c r="P336" s="251" t="e">
        <f t="shared" si="311"/>
        <v>#DIV/0!</v>
      </c>
      <c r="S336">
        <f t="shared" si="323"/>
        <v>0</v>
      </c>
      <c r="T336">
        <f t="shared" si="323"/>
        <v>0</v>
      </c>
      <c r="U336">
        <f t="shared" si="323"/>
        <v>0</v>
      </c>
      <c r="V336">
        <f t="shared" ref="V336" si="324">$D336*H336</f>
        <v>0</v>
      </c>
      <c r="W336">
        <f t="shared" ref="W336" si="325">$D336*I336</f>
        <v>0</v>
      </c>
      <c r="X336">
        <f t="shared" ref="X336" si="326">$D336*J336</f>
        <v>0</v>
      </c>
      <c r="Y336">
        <f t="shared" ref="Y336" si="327">$D336*K336</f>
        <v>0</v>
      </c>
      <c r="Z336">
        <f t="shared" ref="Z336" si="328">$D336*L336</f>
        <v>0</v>
      </c>
      <c r="AA336">
        <f t="shared" ref="AA336" si="329">$D336*M336</f>
        <v>0</v>
      </c>
      <c r="AB336">
        <f t="shared" ref="AB336" si="330">$D336*N336</f>
        <v>0</v>
      </c>
      <c r="AC336" t="e">
        <f t="shared" ref="AC336" si="331">$D336*O336</f>
        <v>#DIV/0!</v>
      </c>
      <c r="AD336" t="e">
        <f t="shared" ref="AD336" si="332">$D336*P336</f>
        <v>#DIV/0!</v>
      </c>
    </row>
    <row r="337" spans="1:30" ht="21.75" thickTop="1" x14ac:dyDescent="0.35">
      <c r="A337" s="222"/>
      <c r="B337" s="223"/>
      <c r="C337" s="223"/>
      <c r="D337" s="227"/>
      <c r="E337" s="187"/>
      <c r="F337" s="187"/>
      <c r="G337" s="187"/>
      <c r="H337" s="188"/>
      <c r="I337" s="187"/>
      <c r="J337" s="187"/>
      <c r="K337" s="187"/>
      <c r="L337" s="187"/>
      <c r="M337" s="187"/>
      <c r="N337" s="187"/>
      <c r="O337" s="189"/>
      <c r="P337" s="260"/>
    </row>
    <row r="338" spans="1:30" ht="21" x14ac:dyDescent="0.35">
      <c r="A338" s="224" t="s">
        <v>100</v>
      </c>
      <c r="B338" s="221"/>
      <c r="C338" s="226"/>
      <c r="D338" s="228"/>
      <c r="E338" s="183"/>
      <c r="F338" s="97"/>
      <c r="G338" s="97"/>
      <c r="H338" s="97"/>
      <c r="I338" s="97"/>
      <c r="J338" s="97"/>
      <c r="K338" s="97"/>
      <c r="L338" s="97"/>
      <c r="M338" s="96"/>
      <c r="N338" s="96"/>
      <c r="O338" s="110"/>
      <c r="P338" s="266"/>
    </row>
    <row r="339" spans="1:30" ht="21.75" thickBot="1" x14ac:dyDescent="0.4">
      <c r="A339" s="225"/>
      <c r="B339" s="231" t="s">
        <v>409</v>
      </c>
      <c r="C339" s="270">
        <f>(SUM(E339:N339))/10</f>
        <v>0</v>
      </c>
      <c r="D339" s="229"/>
      <c r="E339" s="268">
        <f>S339</f>
        <v>0</v>
      </c>
      <c r="F339" s="268">
        <f t="shared" ref="F339" si="333">T339</f>
        <v>0</v>
      </c>
      <c r="G339" s="268">
        <f t="shared" ref="G339" si="334">U339</f>
        <v>0</v>
      </c>
      <c r="H339" s="268">
        <f t="shared" ref="H339" si="335">V339</f>
        <v>0</v>
      </c>
      <c r="I339" s="268">
        <f t="shared" ref="I339" si="336">W339</f>
        <v>0</v>
      </c>
      <c r="J339" s="268">
        <f t="shared" ref="J339" si="337">X339</f>
        <v>0</v>
      </c>
      <c r="K339" s="268">
        <f t="shared" ref="K339" si="338">Y339</f>
        <v>0</v>
      </c>
      <c r="L339" s="268">
        <f t="shared" ref="L339" si="339">Z339</f>
        <v>0</v>
      </c>
      <c r="M339" s="268">
        <f t="shared" ref="M339" si="340">AA339</f>
        <v>0</v>
      </c>
      <c r="N339" s="268">
        <f t="shared" ref="N339" si="341">AB339</f>
        <v>0</v>
      </c>
      <c r="O339" s="268" t="e">
        <f t="shared" ref="O339" si="342">AC339</f>
        <v>#DIV/0!</v>
      </c>
      <c r="P339" s="269" t="e">
        <f>SUM(P313:P336)</f>
        <v>#DIV/0!</v>
      </c>
      <c r="S339">
        <f t="shared" ref="S339:AD339" si="343">SUM(S313:S337)</f>
        <v>0</v>
      </c>
      <c r="T339">
        <f t="shared" si="343"/>
        <v>0</v>
      </c>
      <c r="U339">
        <f t="shared" si="343"/>
        <v>0</v>
      </c>
      <c r="V339">
        <f t="shared" si="343"/>
        <v>0</v>
      </c>
      <c r="W339">
        <f t="shared" si="343"/>
        <v>0</v>
      </c>
      <c r="X339">
        <f t="shared" si="343"/>
        <v>0</v>
      </c>
      <c r="Y339">
        <f t="shared" si="343"/>
        <v>0</v>
      </c>
      <c r="Z339">
        <f t="shared" si="343"/>
        <v>0</v>
      </c>
      <c r="AA339">
        <f t="shared" si="343"/>
        <v>0</v>
      </c>
      <c r="AB339">
        <f t="shared" si="343"/>
        <v>0</v>
      </c>
      <c r="AC339" t="e">
        <f t="shared" si="343"/>
        <v>#DIV/0!</v>
      </c>
      <c r="AD339" t="e">
        <f t="shared" si="343"/>
        <v>#DIV/0!</v>
      </c>
    </row>
    <row r="340" spans="1:30" ht="15.75" thickTop="1" x14ac:dyDescent="0.25"/>
    <row r="341" spans="1:30" ht="18.75" x14ac:dyDescent="0.3">
      <c r="B341" s="235"/>
    </row>
    <row r="342" spans="1:30" ht="19.5" customHeight="1" thickBot="1" x14ac:dyDescent="0.3"/>
    <row r="343" spans="1:30" ht="90.75" customHeight="1" thickTop="1" thickBot="1" x14ac:dyDescent="0.55000000000000004">
      <c r="A343" s="452"/>
      <c r="B343" s="453"/>
      <c r="C343" s="453"/>
      <c r="D343" s="453"/>
      <c r="E343" s="453"/>
      <c r="F343" s="454" t="s">
        <v>467</v>
      </c>
      <c r="G343" s="453"/>
      <c r="H343" s="453"/>
      <c r="I343" s="453"/>
      <c r="J343" s="453"/>
      <c r="K343" s="453"/>
      <c r="L343" s="453"/>
      <c r="M343" s="453"/>
      <c r="N343" s="453"/>
      <c r="O343" s="453"/>
      <c r="P343" s="455"/>
    </row>
    <row r="344" spans="1:30" ht="52.5" customHeight="1" thickBot="1" x14ac:dyDescent="0.3">
      <c r="A344" s="119"/>
      <c r="B344" s="117"/>
      <c r="C344" s="117"/>
      <c r="D344" s="218"/>
      <c r="E344" s="102" t="s">
        <v>222</v>
      </c>
      <c r="F344" s="98"/>
      <c r="G344" s="98"/>
      <c r="H344" s="98"/>
      <c r="I344" s="98"/>
      <c r="J344" s="98"/>
      <c r="K344" s="98"/>
      <c r="L344" s="98"/>
      <c r="M344" s="98"/>
      <c r="N344" s="98"/>
      <c r="O344" s="105"/>
      <c r="P344" s="106"/>
    </row>
    <row r="345" spans="1:30" s="124" customFormat="1" ht="48.75" thickBot="1" x14ac:dyDescent="0.35">
      <c r="A345" s="129" t="s">
        <v>229</v>
      </c>
      <c r="B345" s="118" t="s">
        <v>152</v>
      </c>
      <c r="C345" s="118" t="s">
        <v>99</v>
      </c>
      <c r="D345" s="219" t="s">
        <v>225</v>
      </c>
      <c r="E345" s="120">
        <v>2018</v>
      </c>
      <c r="F345" s="120">
        <v>2019</v>
      </c>
      <c r="G345" s="120">
        <v>2020</v>
      </c>
      <c r="H345" s="120">
        <v>2021</v>
      </c>
      <c r="I345" s="120">
        <v>2022</v>
      </c>
      <c r="J345" s="120">
        <v>2023</v>
      </c>
      <c r="K345" s="120">
        <v>2024</v>
      </c>
      <c r="L345" s="120">
        <v>2025</v>
      </c>
      <c r="M345" s="120">
        <v>2026</v>
      </c>
      <c r="N345" s="120">
        <v>2027</v>
      </c>
      <c r="O345" s="121" t="s">
        <v>223</v>
      </c>
      <c r="P345" s="122" t="s">
        <v>224</v>
      </c>
      <c r="Q345"/>
      <c r="R345"/>
      <c r="S345" s="120">
        <v>2013</v>
      </c>
      <c r="T345" s="120">
        <v>2014</v>
      </c>
      <c r="U345" s="120">
        <v>2015</v>
      </c>
      <c r="V345" s="120">
        <v>2016</v>
      </c>
      <c r="W345" s="120">
        <v>2017</v>
      </c>
      <c r="X345" s="120">
        <v>2018</v>
      </c>
      <c r="Y345" s="120">
        <v>2019</v>
      </c>
      <c r="Z345" s="120">
        <v>2020</v>
      </c>
      <c r="AA345" s="120">
        <v>2021</v>
      </c>
      <c r="AB345" s="120">
        <v>2022</v>
      </c>
      <c r="AC345" s="121" t="s">
        <v>223</v>
      </c>
      <c r="AD345" s="122" t="s">
        <v>224</v>
      </c>
    </row>
    <row r="346" spans="1:30" ht="33" customHeight="1" x14ac:dyDescent="0.25">
      <c r="A346" s="193"/>
      <c r="B346" s="125"/>
      <c r="C346" s="125"/>
      <c r="D346" s="208"/>
      <c r="E346" s="209"/>
      <c r="F346" s="209"/>
      <c r="G346" s="209"/>
      <c r="H346" s="209"/>
      <c r="I346" s="209"/>
      <c r="J346" s="209"/>
      <c r="K346" s="209"/>
      <c r="L346" s="209"/>
      <c r="M346" s="209"/>
      <c r="N346" s="209"/>
      <c r="O346" s="209"/>
      <c r="P346" s="212"/>
      <c r="Q346" s="124"/>
      <c r="R346" s="124"/>
      <c r="S346" s="124"/>
      <c r="T346" s="124"/>
      <c r="U346" s="124"/>
      <c r="V346" s="124"/>
      <c r="W346" s="124"/>
      <c r="X346" s="124"/>
      <c r="Y346" s="124"/>
      <c r="Z346" s="124"/>
      <c r="AA346" s="124"/>
      <c r="AB346" s="124"/>
      <c r="AC346" s="124"/>
      <c r="AD346" s="124"/>
    </row>
    <row r="347" spans="1:30" ht="33" customHeight="1" x14ac:dyDescent="0.35">
      <c r="A347" s="246" t="s">
        <v>337</v>
      </c>
      <c r="B347" s="238" t="s">
        <v>338</v>
      </c>
      <c r="C347" s="243" t="s">
        <v>339</v>
      </c>
      <c r="D347" s="249">
        <v>1</v>
      </c>
      <c r="E347" s="250"/>
      <c r="F347" s="250"/>
      <c r="G347" s="250"/>
      <c r="H347" s="250"/>
      <c r="I347" s="250"/>
      <c r="J347" s="250"/>
      <c r="K347" s="250"/>
      <c r="L347" s="250"/>
      <c r="M347" s="250"/>
      <c r="N347" s="250"/>
      <c r="O347" s="250" t="e">
        <f t="shared" ref="O347:O370" si="344">AVERAGE(E347:N347)</f>
        <v>#DIV/0!</v>
      </c>
      <c r="P347" s="251" t="e">
        <f t="shared" ref="P347:P370" si="345">O347*D347</f>
        <v>#DIV/0!</v>
      </c>
      <c r="S347">
        <f>$D347*E347</f>
        <v>0</v>
      </c>
      <c r="T347">
        <f t="shared" ref="T347:T348" si="346">$D347*F347</f>
        <v>0</v>
      </c>
      <c r="U347">
        <f t="shared" ref="U347:U348" si="347">$D347*G347</f>
        <v>0</v>
      </c>
      <c r="V347">
        <f t="shared" ref="V347:V348" si="348">$D347*H347</f>
        <v>0</v>
      </c>
      <c r="W347">
        <f t="shared" ref="W347:W348" si="349">$D347*I347</f>
        <v>0</v>
      </c>
      <c r="X347">
        <f t="shared" ref="X347:X348" si="350">$D347*J347</f>
        <v>0</v>
      </c>
      <c r="Y347">
        <f t="shared" ref="Y347:Y348" si="351">$D347*K347</f>
        <v>0</v>
      </c>
      <c r="Z347">
        <f t="shared" ref="Z347:Z348" si="352">$D347*L347</f>
        <v>0</v>
      </c>
      <c r="AA347">
        <f t="shared" ref="AA347:AA348" si="353">$D347*M347</f>
        <v>0</v>
      </c>
      <c r="AB347">
        <f t="shared" ref="AB347:AB348" si="354">$D347*N347</f>
        <v>0</v>
      </c>
      <c r="AC347" t="e">
        <f t="shared" ref="AC347:AC348" si="355">$D347*O347</f>
        <v>#DIV/0!</v>
      </c>
      <c r="AD347" t="e">
        <f t="shared" ref="AD347:AD348" si="356">$D347*P347</f>
        <v>#DIV/0!</v>
      </c>
    </row>
    <row r="348" spans="1:30" ht="33" customHeight="1" x14ac:dyDescent="0.35">
      <c r="A348" s="247" t="s">
        <v>340</v>
      </c>
      <c r="B348" s="239" t="s">
        <v>341</v>
      </c>
      <c r="C348" s="244" t="s">
        <v>342</v>
      </c>
      <c r="D348" s="252">
        <v>20</v>
      </c>
      <c r="E348" s="253"/>
      <c r="F348" s="253"/>
      <c r="G348" s="253"/>
      <c r="H348" s="253"/>
      <c r="I348" s="253"/>
      <c r="J348" s="253"/>
      <c r="K348" s="253"/>
      <c r="L348" s="253"/>
      <c r="M348" s="253"/>
      <c r="N348" s="253"/>
      <c r="O348" s="253" t="e">
        <f t="shared" si="344"/>
        <v>#DIV/0!</v>
      </c>
      <c r="P348" s="251" t="e">
        <f t="shared" si="345"/>
        <v>#DIV/0!</v>
      </c>
      <c r="S348">
        <f>$D348*E348</f>
        <v>0</v>
      </c>
      <c r="T348">
        <f t="shared" si="346"/>
        <v>0</v>
      </c>
      <c r="U348">
        <f t="shared" si="347"/>
        <v>0</v>
      </c>
      <c r="V348">
        <f t="shared" si="348"/>
        <v>0</v>
      </c>
      <c r="W348">
        <f t="shared" si="349"/>
        <v>0</v>
      </c>
      <c r="X348">
        <f t="shared" si="350"/>
        <v>0</v>
      </c>
      <c r="Y348">
        <f t="shared" si="351"/>
        <v>0</v>
      </c>
      <c r="Z348">
        <f t="shared" si="352"/>
        <v>0</v>
      </c>
      <c r="AA348">
        <f t="shared" si="353"/>
        <v>0</v>
      </c>
      <c r="AB348">
        <f t="shared" si="354"/>
        <v>0</v>
      </c>
      <c r="AC348" t="e">
        <f t="shared" si="355"/>
        <v>#DIV/0!</v>
      </c>
      <c r="AD348" t="e">
        <f t="shared" si="356"/>
        <v>#DIV/0!</v>
      </c>
    </row>
    <row r="349" spans="1:30" ht="33" customHeight="1" x14ac:dyDescent="0.35">
      <c r="A349" s="246" t="s">
        <v>343</v>
      </c>
      <c r="B349" s="239" t="s">
        <v>344</v>
      </c>
      <c r="C349" s="244" t="s">
        <v>345</v>
      </c>
      <c r="D349" s="249">
        <v>4</v>
      </c>
      <c r="E349" s="250"/>
      <c r="F349" s="250"/>
      <c r="G349" s="250"/>
      <c r="H349" s="250"/>
      <c r="I349" s="250"/>
      <c r="J349" s="250"/>
      <c r="K349" s="250"/>
      <c r="L349" s="250"/>
      <c r="M349" s="250"/>
      <c r="N349" s="250"/>
      <c r="O349" s="250" t="e">
        <f t="shared" si="344"/>
        <v>#DIV/0!</v>
      </c>
      <c r="P349" s="251" t="e">
        <f t="shared" si="345"/>
        <v>#DIV/0!</v>
      </c>
      <c r="S349">
        <f t="shared" ref="S349:AD370" si="357">$D349*E349</f>
        <v>0</v>
      </c>
      <c r="T349">
        <f t="shared" si="357"/>
        <v>0</v>
      </c>
      <c r="U349">
        <f t="shared" si="357"/>
        <v>0</v>
      </c>
      <c r="V349">
        <f t="shared" si="357"/>
        <v>0</v>
      </c>
      <c r="W349">
        <f t="shared" si="357"/>
        <v>0</v>
      </c>
      <c r="X349">
        <f t="shared" si="357"/>
        <v>0</v>
      </c>
      <c r="Y349">
        <f t="shared" si="357"/>
        <v>0</v>
      </c>
      <c r="Z349">
        <f t="shared" si="357"/>
        <v>0</v>
      </c>
      <c r="AA349">
        <f t="shared" si="357"/>
        <v>0</v>
      </c>
      <c r="AB349">
        <f t="shared" si="357"/>
        <v>0</v>
      </c>
      <c r="AC349" t="e">
        <f t="shared" si="357"/>
        <v>#DIV/0!</v>
      </c>
      <c r="AD349" t="e">
        <f t="shared" si="357"/>
        <v>#DIV/0!</v>
      </c>
    </row>
    <row r="350" spans="1:30" ht="33" customHeight="1" x14ac:dyDescent="0.35">
      <c r="A350" s="247" t="s">
        <v>346</v>
      </c>
      <c r="B350" s="239" t="s">
        <v>347</v>
      </c>
      <c r="C350" s="244" t="s">
        <v>348</v>
      </c>
      <c r="D350" s="249">
        <v>8</v>
      </c>
      <c r="E350" s="250"/>
      <c r="F350" s="250"/>
      <c r="G350" s="250"/>
      <c r="H350" s="250"/>
      <c r="I350" s="250"/>
      <c r="J350" s="250"/>
      <c r="K350" s="250"/>
      <c r="L350" s="250"/>
      <c r="M350" s="250"/>
      <c r="N350" s="250"/>
      <c r="O350" s="250" t="e">
        <f t="shared" si="344"/>
        <v>#DIV/0!</v>
      </c>
      <c r="P350" s="251" t="e">
        <f t="shared" si="345"/>
        <v>#DIV/0!</v>
      </c>
      <c r="S350">
        <f t="shared" si="357"/>
        <v>0</v>
      </c>
      <c r="T350">
        <f t="shared" si="357"/>
        <v>0</v>
      </c>
      <c r="U350">
        <f t="shared" si="357"/>
        <v>0</v>
      </c>
      <c r="V350">
        <f t="shared" si="357"/>
        <v>0</v>
      </c>
      <c r="W350">
        <f t="shared" si="357"/>
        <v>0</v>
      </c>
      <c r="X350">
        <f t="shared" si="357"/>
        <v>0</v>
      </c>
      <c r="Y350">
        <f t="shared" si="357"/>
        <v>0</v>
      </c>
      <c r="Z350">
        <f t="shared" si="357"/>
        <v>0</v>
      </c>
      <c r="AA350">
        <f t="shared" si="357"/>
        <v>0</v>
      </c>
      <c r="AB350">
        <f t="shared" si="357"/>
        <v>0</v>
      </c>
      <c r="AC350" t="e">
        <f t="shared" si="357"/>
        <v>#DIV/0!</v>
      </c>
      <c r="AD350" t="e">
        <f t="shared" si="357"/>
        <v>#DIV/0!</v>
      </c>
    </row>
    <row r="351" spans="1:30" ht="33" customHeight="1" x14ac:dyDescent="0.35">
      <c r="A351" s="246" t="s">
        <v>349</v>
      </c>
      <c r="B351" s="239" t="s">
        <v>350</v>
      </c>
      <c r="C351" s="244" t="s">
        <v>351</v>
      </c>
      <c r="D351" s="252">
        <v>24</v>
      </c>
      <c r="E351" s="253"/>
      <c r="F351" s="253"/>
      <c r="G351" s="253"/>
      <c r="H351" s="253"/>
      <c r="I351" s="253"/>
      <c r="J351" s="253"/>
      <c r="K351" s="253"/>
      <c r="L351" s="253"/>
      <c r="M351" s="253"/>
      <c r="N351" s="253"/>
      <c r="O351" s="253" t="e">
        <f t="shared" si="344"/>
        <v>#DIV/0!</v>
      </c>
      <c r="P351" s="251" t="e">
        <f t="shared" si="345"/>
        <v>#DIV/0!</v>
      </c>
      <c r="S351">
        <f t="shared" si="357"/>
        <v>0</v>
      </c>
      <c r="T351">
        <f t="shared" si="357"/>
        <v>0</v>
      </c>
      <c r="U351">
        <f t="shared" si="357"/>
        <v>0</v>
      </c>
      <c r="V351">
        <f t="shared" si="357"/>
        <v>0</v>
      </c>
      <c r="W351">
        <f t="shared" si="357"/>
        <v>0</v>
      </c>
      <c r="X351">
        <f t="shared" si="357"/>
        <v>0</v>
      </c>
      <c r="Y351">
        <f t="shared" si="357"/>
        <v>0</v>
      </c>
      <c r="Z351">
        <f t="shared" si="357"/>
        <v>0</v>
      </c>
      <c r="AA351">
        <f t="shared" si="357"/>
        <v>0</v>
      </c>
      <c r="AB351">
        <f t="shared" si="357"/>
        <v>0</v>
      </c>
      <c r="AC351" t="e">
        <f t="shared" si="357"/>
        <v>#DIV/0!</v>
      </c>
      <c r="AD351" t="e">
        <f t="shared" si="357"/>
        <v>#DIV/0!</v>
      </c>
    </row>
    <row r="352" spans="1:30" ht="33" customHeight="1" x14ac:dyDescent="0.35">
      <c r="A352" s="247" t="s">
        <v>352</v>
      </c>
      <c r="B352" s="239" t="s">
        <v>353</v>
      </c>
      <c r="C352" s="244" t="s">
        <v>354</v>
      </c>
      <c r="D352" s="249">
        <v>80</v>
      </c>
      <c r="E352" s="250"/>
      <c r="F352" s="250"/>
      <c r="G352" s="250"/>
      <c r="H352" s="250"/>
      <c r="I352" s="250"/>
      <c r="J352" s="250"/>
      <c r="K352" s="250"/>
      <c r="L352" s="250"/>
      <c r="M352" s="250"/>
      <c r="N352" s="250"/>
      <c r="O352" s="250" t="e">
        <f t="shared" si="344"/>
        <v>#DIV/0!</v>
      </c>
      <c r="P352" s="251" t="e">
        <f t="shared" si="345"/>
        <v>#DIV/0!</v>
      </c>
      <c r="S352">
        <f t="shared" si="357"/>
        <v>0</v>
      </c>
      <c r="T352">
        <f t="shared" si="357"/>
        <v>0</v>
      </c>
      <c r="U352">
        <f t="shared" si="357"/>
        <v>0</v>
      </c>
      <c r="V352">
        <f t="shared" si="357"/>
        <v>0</v>
      </c>
      <c r="W352">
        <f t="shared" si="357"/>
        <v>0</v>
      </c>
      <c r="X352">
        <f t="shared" si="357"/>
        <v>0</v>
      </c>
      <c r="Y352">
        <f t="shared" si="357"/>
        <v>0</v>
      </c>
      <c r="Z352">
        <f t="shared" si="357"/>
        <v>0</v>
      </c>
      <c r="AA352">
        <f t="shared" si="357"/>
        <v>0</v>
      </c>
      <c r="AB352">
        <f t="shared" si="357"/>
        <v>0</v>
      </c>
      <c r="AC352" t="e">
        <f t="shared" si="357"/>
        <v>#DIV/0!</v>
      </c>
      <c r="AD352" t="e">
        <f t="shared" si="357"/>
        <v>#DIV/0!</v>
      </c>
    </row>
    <row r="353" spans="1:30" ht="33" customHeight="1" x14ac:dyDescent="0.35">
      <c r="A353" s="246" t="s">
        <v>355</v>
      </c>
      <c r="B353" s="239" t="s">
        <v>356</v>
      </c>
      <c r="C353" s="244" t="s">
        <v>357</v>
      </c>
      <c r="D353" s="249">
        <v>40</v>
      </c>
      <c r="E353" s="250"/>
      <c r="F353" s="250"/>
      <c r="G353" s="250"/>
      <c r="H353" s="250"/>
      <c r="I353" s="250"/>
      <c r="J353" s="250"/>
      <c r="K353" s="250"/>
      <c r="L353" s="250"/>
      <c r="M353" s="250"/>
      <c r="N353" s="250"/>
      <c r="O353" s="250" t="e">
        <f t="shared" si="344"/>
        <v>#DIV/0!</v>
      </c>
      <c r="P353" s="251" t="e">
        <f t="shared" si="345"/>
        <v>#DIV/0!</v>
      </c>
      <c r="S353">
        <f t="shared" si="357"/>
        <v>0</v>
      </c>
      <c r="T353">
        <f t="shared" si="357"/>
        <v>0</v>
      </c>
      <c r="U353">
        <f t="shared" si="357"/>
        <v>0</v>
      </c>
      <c r="V353">
        <f t="shared" si="357"/>
        <v>0</v>
      </c>
      <c r="W353">
        <f t="shared" si="357"/>
        <v>0</v>
      </c>
      <c r="X353">
        <f t="shared" si="357"/>
        <v>0</v>
      </c>
      <c r="Y353">
        <f t="shared" si="357"/>
        <v>0</v>
      </c>
      <c r="Z353">
        <f t="shared" si="357"/>
        <v>0</v>
      </c>
      <c r="AA353">
        <f t="shared" si="357"/>
        <v>0</v>
      </c>
      <c r="AB353">
        <f t="shared" si="357"/>
        <v>0</v>
      </c>
      <c r="AC353" t="e">
        <f t="shared" si="357"/>
        <v>#DIV/0!</v>
      </c>
      <c r="AD353" t="e">
        <f t="shared" si="357"/>
        <v>#DIV/0!</v>
      </c>
    </row>
    <row r="354" spans="1:30" ht="33" customHeight="1" x14ac:dyDescent="0.35">
      <c r="A354" s="247" t="s">
        <v>358</v>
      </c>
      <c r="B354" s="239" t="s">
        <v>359</v>
      </c>
      <c r="C354" s="244" t="s">
        <v>360</v>
      </c>
      <c r="D354" s="249">
        <v>8</v>
      </c>
      <c r="E354" s="250"/>
      <c r="F354" s="250"/>
      <c r="G354" s="250"/>
      <c r="H354" s="250"/>
      <c r="I354" s="250"/>
      <c r="J354" s="250"/>
      <c r="K354" s="250"/>
      <c r="L354" s="250"/>
      <c r="M354" s="250"/>
      <c r="N354" s="250"/>
      <c r="O354" s="250" t="e">
        <f t="shared" si="344"/>
        <v>#DIV/0!</v>
      </c>
      <c r="P354" s="251" t="e">
        <f t="shared" si="345"/>
        <v>#DIV/0!</v>
      </c>
      <c r="S354">
        <f t="shared" si="357"/>
        <v>0</v>
      </c>
      <c r="T354">
        <f t="shared" si="357"/>
        <v>0</v>
      </c>
      <c r="U354">
        <f t="shared" si="357"/>
        <v>0</v>
      </c>
      <c r="V354">
        <f t="shared" si="357"/>
        <v>0</v>
      </c>
      <c r="W354">
        <f t="shared" si="357"/>
        <v>0</v>
      </c>
      <c r="X354">
        <f t="shared" si="357"/>
        <v>0</v>
      </c>
      <c r="Y354">
        <f t="shared" si="357"/>
        <v>0</v>
      </c>
      <c r="Z354">
        <f t="shared" si="357"/>
        <v>0</v>
      </c>
      <c r="AA354">
        <f t="shared" si="357"/>
        <v>0</v>
      </c>
      <c r="AB354">
        <f t="shared" si="357"/>
        <v>0</v>
      </c>
      <c r="AC354" t="e">
        <f t="shared" si="357"/>
        <v>#DIV/0!</v>
      </c>
      <c r="AD354" t="e">
        <f t="shared" si="357"/>
        <v>#DIV/0!</v>
      </c>
    </row>
    <row r="355" spans="1:30" ht="33" customHeight="1" x14ac:dyDescent="0.35">
      <c r="A355" s="246" t="s">
        <v>361</v>
      </c>
      <c r="B355" s="239" t="s">
        <v>362</v>
      </c>
      <c r="C355" s="244" t="s">
        <v>363</v>
      </c>
      <c r="D355" s="249">
        <v>2</v>
      </c>
      <c r="E355" s="250"/>
      <c r="F355" s="250"/>
      <c r="G355" s="250"/>
      <c r="H355" s="250"/>
      <c r="I355" s="250"/>
      <c r="J355" s="250"/>
      <c r="K355" s="250"/>
      <c r="L355" s="250"/>
      <c r="M355" s="250"/>
      <c r="N355" s="250"/>
      <c r="O355" s="250" t="e">
        <f t="shared" si="344"/>
        <v>#DIV/0!</v>
      </c>
      <c r="P355" s="251" t="e">
        <f t="shared" si="345"/>
        <v>#DIV/0!</v>
      </c>
      <c r="S355">
        <f t="shared" si="357"/>
        <v>0</v>
      </c>
      <c r="T355">
        <f t="shared" si="357"/>
        <v>0</v>
      </c>
      <c r="U355">
        <f t="shared" si="357"/>
        <v>0</v>
      </c>
      <c r="V355">
        <f t="shared" si="357"/>
        <v>0</v>
      </c>
      <c r="W355">
        <f t="shared" si="357"/>
        <v>0</v>
      </c>
      <c r="X355">
        <f t="shared" si="357"/>
        <v>0</v>
      </c>
      <c r="Y355">
        <f t="shared" si="357"/>
        <v>0</v>
      </c>
      <c r="Z355">
        <f t="shared" si="357"/>
        <v>0</v>
      </c>
      <c r="AA355">
        <f t="shared" si="357"/>
        <v>0</v>
      </c>
      <c r="AB355">
        <f t="shared" si="357"/>
        <v>0</v>
      </c>
      <c r="AC355" t="e">
        <f t="shared" si="357"/>
        <v>#DIV/0!</v>
      </c>
      <c r="AD355" t="e">
        <f t="shared" si="357"/>
        <v>#DIV/0!</v>
      </c>
    </row>
    <row r="356" spans="1:30" ht="33" customHeight="1" x14ac:dyDescent="0.35">
      <c r="A356" s="247" t="s">
        <v>364</v>
      </c>
      <c r="B356" s="239" t="s">
        <v>365</v>
      </c>
      <c r="C356" s="244" t="s">
        <v>366</v>
      </c>
      <c r="D356" s="249">
        <v>16</v>
      </c>
      <c r="E356" s="250"/>
      <c r="F356" s="250"/>
      <c r="G356" s="250"/>
      <c r="H356" s="250"/>
      <c r="I356" s="250"/>
      <c r="J356" s="250"/>
      <c r="K356" s="250"/>
      <c r="L356" s="250"/>
      <c r="M356" s="250"/>
      <c r="N356" s="250"/>
      <c r="O356" s="250" t="e">
        <f t="shared" si="344"/>
        <v>#DIV/0!</v>
      </c>
      <c r="P356" s="251" t="e">
        <f t="shared" si="345"/>
        <v>#DIV/0!</v>
      </c>
      <c r="S356">
        <f t="shared" si="357"/>
        <v>0</v>
      </c>
      <c r="T356">
        <f t="shared" si="357"/>
        <v>0</v>
      </c>
      <c r="U356">
        <f t="shared" si="357"/>
        <v>0</v>
      </c>
      <c r="V356">
        <f t="shared" si="357"/>
        <v>0</v>
      </c>
      <c r="W356">
        <f t="shared" si="357"/>
        <v>0</v>
      </c>
      <c r="X356">
        <f t="shared" si="357"/>
        <v>0</v>
      </c>
      <c r="Y356">
        <f t="shared" si="357"/>
        <v>0</v>
      </c>
      <c r="Z356">
        <f t="shared" si="357"/>
        <v>0</v>
      </c>
      <c r="AA356">
        <f t="shared" si="357"/>
        <v>0</v>
      </c>
      <c r="AB356">
        <f t="shared" si="357"/>
        <v>0</v>
      </c>
      <c r="AC356" t="e">
        <f t="shared" si="357"/>
        <v>#DIV/0!</v>
      </c>
      <c r="AD356" t="e">
        <f t="shared" si="357"/>
        <v>#DIV/0!</v>
      </c>
    </row>
    <row r="357" spans="1:30" ht="33" customHeight="1" x14ac:dyDescent="0.35">
      <c r="A357" s="246" t="s">
        <v>367</v>
      </c>
      <c r="B357" s="239" t="s">
        <v>368</v>
      </c>
      <c r="C357" s="244" t="s">
        <v>369</v>
      </c>
      <c r="D357" s="252">
        <v>16</v>
      </c>
      <c r="E357" s="253"/>
      <c r="F357" s="253"/>
      <c r="G357" s="253"/>
      <c r="H357" s="253"/>
      <c r="I357" s="253"/>
      <c r="J357" s="253"/>
      <c r="K357" s="253"/>
      <c r="L357" s="253"/>
      <c r="M357" s="253"/>
      <c r="N357" s="253"/>
      <c r="O357" s="253" t="e">
        <f t="shared" si="344"/>
        <v>#DIV/0!</v>
      </c>
      <c r="P357" s="251" t="e">
        <f t="shared" si="345"/>
        <v>#DIV/0!</v>
      </c>
      <c r="S357">
        <f t="shared" si="357"/>
        <v>0</v>
      </c>
      <c r="T357">
        <f t="shared" si="357"/>
        <v>0</v>
      </c>
      <c r="U357">
        <f t="shared" si="357"/>
        <v>0</v>
      </c>
      <c r="V357">
        <f t="shared" si="357"/>
        <v>0</v>
      </c>
      <c r="W357">
        <f t="shared" si="357"/>
        <v>0</v>
      </c>
      <c r="X357">
        <f t="shared" si="357"/>
        <v>0</v>
      </c>
      <c r="Y357">
        <f t="shared" si="357"/>
        <v>0</v>
      </c>
      <c r="Z357">
        <f t="shared" si="357"/>
        <v>0</v>
      </c>
      <c r="AA357">
        <f t="shared" si="357"/>
        <v>0</v>
      </c>
      <c r="AB357">
        <f t="shared" si="357"/>
        <v>0</v>
      </c>
      <c r="AC357" t="e">
        <f t="shared" si="357"/>
        <v>#DIV/0!</v>
      </c>
      <c r="AD357" t="e">
        <f t="shared" si="357"/>
        <v>#DIV/0!</v>
      </c>
    </row>
    <row r="358" spans="1:30" ht="33" customHeight="1" x14ac:dyDescent="0.35">
      <c r="A358" s="247" t="s">
        <v>370</v>
      </c>
      <c r="B358" s="239" t="s">
        <v>371</v>
      </c>
      <c r="C358" s="244" t="s">
        <v>372</v>
      </c>
      <c r="D358" s="249">
        <v>8</v>
      </c>
      <c r="E358" s="250"/>
      <c r="F358" s="250"/>
      <c r="G358" s="250"/>
      <c r="H358" s="250"/>
      <c r="I358" s="250"/>
      <c r="J358" s="250"/>
      <c r="K358" s="250"/>
      <c r="L358" s="250"/>
      <c r="M358" s="250"/>
      <c r="N358" s="250"/>
      <c r="O358" s="250" t="e">
        <f t="shared" si="344"/>
        <v>#DIV/0!</v>
      </c>
      <c r="P358" s="251" t="e">
        <f t="shared" si="345"/>
        <v>#DIV/0!</v>
      </c>
      <c r="S358">
        <f t="shared" si="357"/>
        <v>0</v>
      </c>
      <c r="T358">
        <f t="shared" si="357"/>
        <v>0</v>
      </c>
      <c r="U358">
        <f t="shared" si="357"/>
        <v>0</v>
      </c>
      <c r="V358">
        <f t="shared" si="357"/>
        <v>0</v>
      </c>
      <c r="W358">
        <f t="shared" si="357"/>
        <v>0</v>
      </c>
      <c r="X358">
        <f t="shared" si="357"/>
        <v>0</v>
      </c>
      <c r="Y358">
        <f t="shared" si="357"/>
        <v>0</v>
      </c>
      <c r="Z358">
        <f t="shared" si="357"/>
        <v>0</v>
      </c>
      <c r="AA358">
        <f t="shared" si="357"/>
        <v>0</v>
      </c>
      <c r="AB358">
        <f t="shared" si="357"/>
        <v>0</v>
      </c>
      <c r="AC358" t="e">
        <f t="shared" si="357"/>
        <v>#DIV/0!</v>
      </c>
      <c r="AD358" t="e">
        <f t="shared" si="357"/>
        <v>#DIV/0!</v>
      </c>
    </row>
    <row r="359" spans="1:30" ht="33" customHeight="1" x14ac:dyDescent="0.35">
      <c r="A359" s="246" t="s">
        <v>373</v>
      </c>
      <c r="B359" s="239" t="s">
        <v>374</v>
      </c>
      <c r="C359" s="244" t="s">
        <v>375</v>
      </c>
      <c r="D359" s="249">
        <v>2</v>
      </c>
      <c r="E359" s="250"/>
      <c r="F359" s="250"/>
      <c r="G359" s="250"/>
      <c r="H359" s="250"/>
      <c r="I359" s="250"/>
      <c r="J359" s="250"/>
      <c r="K359" s="250"/>
      <c r="L359" s="250"/>
      <c r="M359" s="250"/>
      <c r="N359" s="250"/>
      <c r="O359" s="250" t="e">
        <f t="shared" si="344"/>
        <v>#DIV/0!</v>
      </c>
      <c r="P359" s="251" t="e">
        <f t="shared" si="345"/>
        <v>#DIV/0!</v>
      </c>
      <c r="S359">
        <f t="shared" si="357"/>
        <v>0</v>
      </c>
      <c r="T359">
        <f t="shared" si="357"/>
        <v>0</v>
      </c>
      <c r="U359">
        <f t="shared" si="357"/>
        <v>0</v>
      </c>
      <c r="V359">
        <f t="shared" si="357"/>
        <v>0</v>
      </c>
      <c r="W359">
        <f t="shared" si="357"/>
        <v>0</v>
      </c>
      <c r="X359">
        <f t="shared" si="357"/>
        <v>0</v>
      </c>
      <c r="Y359">
        <f t="shared" si="357"/>
        <v>0</v>
      </c>
      <c r="Z359">
        <f t="shared" si="357"/>
        <v>0</v>
      </c>
      <c r="AA359">
        <f t="shared" si="357"/>
        <v>0</v>
      </c>
      <c r="AB359">
        <f t="shared" si="357"/>
        <v>0</v>
      </c>
      <c r="AC359" t="e">
        <f t="shared" si="357"/>
        <v>#DIV/0!</v>
      </c>
      <c r="AD359" t="e">
        <f t="shared" si="357"/>
        <v>#DIV/0!</v>
      </c>
    </row>
    <row r="360" spans="1:30" ht="33" customHeight="1" x14ac:dyDescent="0.35">
      <c r="A360" s="247" t="s">
        <v>376</v>
      </c>
      <c r="B360" s="239" t="s">
        <v>377</v>
      </c>
      <c r="C360" s="244" t="s">
        <v>378</v>
      </c>
      <c r="D360" s="252">
        <v>8</v>
      </c>
      <c r="E360" s="253"/>
      <c r="F360" s="253"/>
      <c r="G360" s="253"/>
      <c r="H360" s="253"/>
      <c r="I360" s="253"/>
      <c r="J360" s="253"/>
      <c r="K360" s="253"/>
      <c r="L360" s="253"/>
      <c r="M360" s="253"/>
      <c r="N360" s="253"/>
      <c r="O360" s="253" t="e">
        <f t="shared" si="344"/>
        <v>#DIV/0!</v>
      </c>
      <c r="P360" s="251" t="e">
        <f t="shared" si="345"/>
        <v>#DIV/0!</v>
      </c>
      <c r="S360">
        <f t="shared" si="357"/>
        <v>0</v>
      </c>
      <c r="T360">
        <f t="shared" si="357"/>
        <v>0</v>
      </c>
      <c r="U360">
        <f t="shared" si="357"/>
        <v>0</v>
      </c>
      <c r="V360">
        <f t="shared" si="357"/>
        <v>0</v>
      </c>
      <c r="W360">
        <f t="shared" si="357"/>
        <v>0</v>
      </c>
      <c r="X360">
        <f t="shared" si="357"/>
        <v>0</v>
      </c>
      <c r="Y360">
        <f t="shared" si="357"/>
        <v>0</v>
      </c>
      <c r="Z360">
        <f t="shared" si="357"/>
        <v>0</v>
      </c>
      <c r="AA360">
        <f t="shared" si="357"/>
        <v>0</v>
      </c>
      <c r="AB360">
        <f t="shared" si="357"/>
        <v>0</v>
      </c>
      <c r="AC360" t="e">
        <f t="shared" si="357"/>
        <v>#DIV/0!</v>
      </c>
      <c r="AD360" t="e">
        <f t="shared" si="357"/>
        <v>#DIV/0!</v>
      </c>
    </row>
    <row r="361" spans="1:30" ht="33" customHeight="1" x14ac:dyDescent="0.35">
      <c r="A361" s="246" t="s">
        <v>379</v>
      </c>
      <c r="B361" s="240" t="s">
        <v>380</v>
      </c>
      <c r="C361" s="244" t="s">
        <v>381</v>
      </c>
      <c r="D361" s="249">
        <v>4</v>
      </c>
      <c r="E361" s="250"/>
      <c r="F361" s="250"/>
      <c r="G361" s="250"/>
      <c r="H361" s="250"/>
      <c r="I361" s="250"/>
      <c r="J361" s="250"/>
      <c r="K361" s="250"/>
      <c r="L361" s="250"/>
      <c r="M361" s="250"/>
      <c r="N361" s="250"/>
      <c r="O361" s="250" t="e">
        <f t="shared" si="344"/>
        <v>#DIV/0!</v>
      </c>
      <c r="P361" s="251" t="e">
        <f t="shared" si="345"/>
        <v>#DIV/0!</v>
      </c>
      <c r="S361">
        <f t="shared" si="357"/>
        <v>0</v>
      </c>
      <c r="T361">
        <f t="shared" si="357"/>
        <v>0</v>
      </c>
      <c r="U361">
        <f t="shared" si="357"/>
        <v>0</v>
      </c>
      <c r="V361">
        <f t="shared" si="357"/>
        <v>0</v>
      </c>
      <c r="W361">
        <f t="shared" si="357"/>
        <v>0</v>
      </c>
      <c r="X361">
        <f t="shared" si="357"/>
        <v>0</v>
      </c>
      <c r="Y361">
        <f t="shared" si="357"/>
        <v>0</v>
      </c>
      <c r="Z361">
        <f t="shared" si="357"/>
        <v>0</v>
      </c>
      <c r="AA361">
        <f t="shared" si="357"/>
        <v>0</v>
      </c>
      <c r="AB361">
        <f t="shared" si="357"/>
        <v>0</v>
      </c>
      <c r="AC361" t="e">
        <f t="shared" si="357"/>
        <v>#DIV/0!</v>
      </c>
      <c r="AD361" t="e">
        <f t="shared" si="357"/>
        <v>#DIV/0!</v>
      </c>
    </row>
    <row r="362" spans="1:30" ht="33" customHeight="1" x14ac:dyDescent="0.35">
      <c r="A362" s="247" t="s">
        <v>382</v>
      </c>
      <c r="B362" s="238" t="s">
        <v>383</v>
      </c>
      <c r="C362" s="243" t="s">
        <v>384</v>
      </c>
      <c r="D362" s="249">
        <v>1</v>
      </c>
      <c r="E362" s="250"/>
      <c r="F362" s="250"/>
      <c r="G362" s="250"/>
      <c r="H362" s="250"/>
      <c r="I362" s="250"/>
      <c r="J362" s="250"/>
      <c r="K362" s="250"/>
      <c r="L362" s="250"/>
      <c r="M362" s="250"/>
      <c r="N362" s="250"/>
      <c r="O362" s="250" t="e">
        <f t="shared" si="344"/>
        <v>#DIV/0!</v>
      </c>
      <c r="P362" s="251" t="e">
        <f t="shared" si="345"/>
        <v>#DIV/0!</v>
      </c>
      <c r="S362">
        <f t="shared" si="357"/>
        <v>0</v>
      </c>
      <c r="T362">
        <f t="shared" si="357"/>
        <v>0</v>
      </c>
      <c r="U362">
        <f t="shared" si="357"/>
        <v>0</v>
      </c>
      <c r="V362">
        <f t="shared" si="357"/>
        <v>0</v>
      </c>
      <c r="W362">
        <f t="shared" si="357"/>
        <v>0</v>
      </c>
      <c r="X362">
        <f t="shared" si="357"/>
        <v>0</v>
      </c>
      <c r="Y362">
        <f t="shared" si="357"/>
        <v>0</v>
      </c>
      <c r="Z362">
        <f t="shared" si="357"/>
        <v>0</v>
      </c>
      <c r="AA362">
        <f t="shared" si="357"/>
        <v>0</v>
      </c>
      <c r="AB362">
        <f t="shared" si="357"/>
        <v>0</v>
      </c>
      <c r="AC362" t="e">
        <f t="shared" si="357"/>
        <v>#DIV/0!</v>
      </c>
      <c r="AD362" t="e">
        <f t="shared" si="357"/>
        <v>#DIV/0!</v>
      </c>
    </row>
    <row r="363" spans="1:30" ht="33" customHeight="1" x14ac:dyDescent="0.35">
      <c r="A363" s="246" t="s">
        <v>385</v>
      </c>
      <c r="B363" s="239" t="s">
        <v>386</v>
      </c>
      <c r="C363" s="244" t="s">
        <v>387</v>
      </c>
      <c r="D363" s="249">
        <v>16</v>
      </c>
      <c r="E363" s="250"/>
      <c r="F363" s="250"/>
      <c r="G363" s="250"/>
      <c r="H363" s="250"/>
      <c r="I363" s="250"/>
      <c r="J363" s="250"/>
      <c r="K363" s="250"/>
      <c r="L363" s="250"/>
      <c r="M363" s="250"/>
      <c r="N363" s="250"/>
      <c r="O363" s="250" t="e">
        <f t="shared" si="344"/>
        <v>#DIV/0!</v>
      </c>
      <c r="P363" s="251" t="e">
        <f t="shared" si="345"/>
        <v>#DIV/0!</v>
      </c>
      <c r="S363">
        <f t="shared" si="357"/>
        <v>0</v>
      </c>
      <c r="T363">
        <f t="shared" si="357"/>
        <v>0</v>
      </c>
      <c r="U363">
        <f t="shared" si="357"/>
        <v>0</v>
      </c>
      <c r="V363">
        <f t="shared" si="357"/>
        <v>0</v>
      </c>
      <c r="W363">
        <f t="shared" si="357"/>
        <v>0</v>
      </c>
      <c r="X363">
        <f t="shared" si="357"/>
        <v>0</v>
      </c>
      <c r="Y363">
        <f t="shared" si="357"/>
        <v>0</v>
      </c>
      <c r="Z363">
        <f t="shared" si="357"/>
        <v>0</v>
      </c>
      <c r="AA363">
        <f t="shared" si="357"/>
        <v>0</v>
      </c>
      <c r="AB363">
        <f t="shared" si="357"/>
        <v>0</v>
      </c>
      <c r="AC363" t="e">
        <f t="shared" si="357"/>
        <v>#DIV/0!</v>
      </c>
      <c r="AD363" t="e">
        <f t="shared" si="357"/>
        <v>#DIV/0!</v>
      </c>
    </row>
    <row r="364" spans="1:30" ht="33" customHeight="1" x14ac:dyDescent="0.35">
      <c r="A364" s="247" t="s">
        <v>388</v>
      </c>
      <c r="B364" s="239" t="s">
        <v>389</v>
      </c>
      <c r="C364" s="244" t="s">
        <v>390</v>
      </c>
      <c r="D364" s="252">
        <v>1</v>
      </c>
      <c r="E364" s="253"/>
      <c r="F364" s="253"/>
      <c r="G364" s="253"/>
      <c r="H364" s="253"/>
      <c r="I364" s="253"/>
      <c r="J364" s="253"/>
      <c r="K364" s="253"/>
      <c r="L364" s="253"/>
      <c r="M364" s="253"/>
      <c r="N364" s="253"/>
      <c r="O364" s="253" t="e">
        <f t="shared" si="344"/>
        <v>#DIV/0!</v>
      </c>
      <c r="P364" s="251" t="e">
        <f t="shared" si="345"/>
        <v>#DIV/0!</v>
      </c>
      <c r="S364">
        <f t="shared" si="357"/>
        <v>0</v>
      </c>
      <c r="T364">
        <f t="shared" si="357"/>
        <v>0</v>
      </c>
      <c r="U364">
        <f t="shared" si="357"/>
        <v>0</v>
      </c>
      <c r="V364">
        <f t="shared" si="357"/>
        <v>0</v>
      </c>
      <c r="W364">
        <f t="shared" si="357"/>
        <v>0</v>
      </c>
      <c r="X364">
        <f t="shared" si="357"/>
        <v>0</v>
      </c>
      <c r="Y364">
        <f t="shared" si="357"/>
        <v>0</v>
      </c>
      <c r="Z364">
        <f t="shared" si="357"/>
        <v>0</v>
      </c>
      <c r="AA364">
        <f t="shared" si="357"/>
        <v>0</v>
      </c>
      <c r="AB364">
        <f t="shared" si="357"/>
        <v>0</v>
      </c>
      <c r="AC364" t="e">
        <f t="shared" si="357"/>
        <v>#DIV/0!</v>
      </c>
      <c r="AD364" t="e">
        <f t="shared" si="357"/>
        <v>#DIV/0!</v>
      </c>
    </row>
    <row r="365" spans="1:30" ht="33" customHeight="1" x14ac:dyDescent="0.35">
      <c r="A365" s="246" t="s">
        <v>391</v>
      </c>
      <c r="B365" s="239" t="s">
        <v>392</v>
      </c>
      <c r="C365" s="244" t="s">
        <v>393</v>
      </c>
      <c r="D365" s="249">
        <v>16</v>
      </c>
      <c r="E365" s="250"/>
      <c r="F365" s="250"/>
      <c r="G365" s="250"/>
      <c r="H365" s="250"/>
      <c r="I365" s="250"/>
      <c r="J365" s="250"/>
      <c r="K365" s="250"/>
      <c r="L365" s="250"/>
      <c r="M365" s="250"/>
      <c r="N365" s="250"/>
      <c r="O365" s="250" t="e">
        <f t="shared" si="344"/>
        <v>#DIV/0!</v>
      </c>
      <c r="P365" s="251" t="e">
        <f t="shared" si="345"/>
        <v>#DIV/0!</v>
      </c>
      <c r="S365">
        <f t="shared" si="357"/>
        <v>0</v>
      </c>
      <c r="T365">
        <f t="shared" si="357"/>
        <v>0</v>
      </c>
      <c r="U365">
        <f t="shared" si="357"/>
        <v>0</v>
      </c>
      <c r="V365">
        <f t="shared" si="357"/>
        <v>0</v>
      </c>
      <c r="W365">
        <f t="shared" si="357"/>
        <v>0</v>
      </c>
      <c r="X365">
        <f t="shared" si="357"/>
        <v>0</v>
      </c>
      <c r="Y365">
        <f t="shared" si="357"/>
        <v>0</v>
      </c>
      <c r="Z365">
        <f t="shared" si="357"/>
        <v>0</v>
      </c>
      <c r="AA365">
        <f t="shared" si="357"/>
        <v>0</v>
      </c>
      <c r="AB365">
        <f t="shared" si="357"/>
        <v>0</v>
      </c>
      <c r="AC365" t="e">
        <f t="shared" si="357"/>
        <v>#DIV/0!</v>
      </c>
      <c r="AD365" t="e">
        <f t="shared" si="357"/>
        <v>#DIV/0!</v>
      </c>
    </row>
    <row r="366" spans="1:30" ht="33" customHeight="1" x14ac:dyDescent="0.35">
      <c r="A366" s="247" t="s">
        <v>394</v>
      </c>
      <c r="B366" s="239" t="s">
        <v>395</v>
      </c>
      <c r="C366" s="244" t="s">
        <v>396</v>
      </c>
      <c r="D366" s="249">
        <v>16</v>
      </c>
      <c r="E366" s="250"/>
      <c r="F366" s="250"/>
      <c r="G366" s="250"/>
      <c r="H366" s="250"/>
      <c r="I366" s="250"/>
      <c r="J366" s="250"/>
      <c r="K366" s="250"/>
      <c r="L366" s="250"/>
      <c r="M366" s="250"/>
      <c r="N366" s="250"/>
      <c r="O366" s="250" t="e">
        <f t="shared" si="344"/>
        <v>#DIV/0!</v>
      </c>
      <c r="P366" s="251" t="e">
        <f t="shared" si="345"/>
        <v>#DIV/0!</v>
      </c>
      <c r="S366">
        <f t="shared" si="357"/>
        <v>0</v>
      </c>
      <c r="T366">
        <f t="shared" si="357"/>
        <v>0</v>
      </c>
      <c r="U366">
        <f t="shared" si="357"/>
        <v>0</v>
      </c>
      <c r="V366">
        <f t="shared" si="357"/>
        <v>0</v>
      </c>
      <c r="W366">
        <f t="shared" si="357"/>
        <v>0</v>
      </c>
      <c r="X366">
        <f t="shared" si="357"/>
        <v>0</v>
      </c>
      <c r="Y366">
        <f t="shared" si="357"/>
        <v>0</v>
      </c>
      <c r="Z366">
        <f t="shared" si="357"/>
        <v>0</v>
      </c>
      <c r="AA366">
        <f t="shared" si="357"/>
        <v>0</v>
      </c>
      <c r="AB366">
        <f t="shared" si="357"/>
        <v>0</v>
      </c>
      <c r="AC366" t="e">
        <f t="shared" si="357"/>
        <v>#DIV/0!</v>
      </c>
      <c r="AD366" t="e">
        <f t="shared" si="357"/>
        <v>#DIV/0!</v>
      </c>
    </row>
    <row r="367" spans="1:30" ht="33" customHeight="1" x14ac:dyDescent="0.35">
      <c r="A367" s="246" t="s">
        <v>397</v>
      </c>
      <c r="B367" s="239" t="s">
        <v>398</v>
      </c>
      <c r="C367" s="244" t="s">
        <v>399</v>
      </c>
      <c r="D367" s="249">
        <v>16</v>
      </c>
      <c r="E367" s="250"/>
      <c r="F367" s="250"/>
      <c r="G367" s="250"/>
      <c r="H367" s="250"/>
      <c r="I367" s="250"/>
      <c r="J367" s="250"/>
      <c r="K367" s="250"/>
      <c r="L367" s="250"/>
      <c r="M367" s="250"/>
      <c r="N367" s="250"/>
      <c r="O367" s="250" t="e">
        <f t="shared" si="344"/>
        <v>#DIV/0!</v>
      </c>
      <c r="P367" s="251" t="e">
        <f t="shared" si="345"/>
        <v>#DIV/0!</v>
      </c>
      <c r="S367">
        <f t="shared" si="357"/>
        <v>0</v>
      </c>
      <c r="T367">
        <f t="shared" si="357"/>
        <v>0</v>
      </c>
      <c r="U367">
        <f t="shared" si="357"/>
        <v>0</v>
      </c>
      <c r="V367">
        <f t="shared" si="357"/>
        <v>0</v>
      </c>
      <c r="W367">
        <f t="shared" si="357"/>
        <v>0</v>
      </c>
      <c r="X367">
        <f t="shared" si="357"/>
        <v>0</v>
      </c>
      <c r="Y367">
        <f t="shared" si="357"/>
        <v>0</v>
      </c>
      <c r="Z367">
        <f t="shared" si="357"/>
        <v>0</v>
      </c>
      <c r="AA367">
        <f t="shared" si="357"/>
        <v>0</v>
      </c>
      <c r="AB367">
        <f t="shared" si="357"/>
        <v>0</v>
      </c>
      <c r="AC367" t="e">
        <f t="shared" si="357"/>
        <v>#DIV/0!</v>
      </c>
      <c r="AD367" t="e">
        <f t="shared" si="357"/>
        <v>#DIV/0!</v>
      </c>
    </row>
    <row r="368" spans="1:30" ht="33" customHeight="1" x14ac:dyDescent="0.35">
      <c r="A368" s="247" t="s">
        <v>400</v>
      </c>
      <c r="B368" s="239" t="s">
        <v>401</v>
      </c>
      <c r="C368" s="244" t="s">
        <v>402</v>
      </c>
      <c r="D368" s="249">
        <v>16</v>
      </c>
      <c r="E368" s="250"/>
      <c r="F368" s="250"/>
      <c r="G368" s="250"/>
      <c r="H368" s="250"/>
      <c r="I368" s="250"/>
      <c r="J368" s="250"/>
      <c r="K368" s="250"/>
      <c r="L368" s="250"/>
      <c r="M368" s="250"/>
      <c r="N368" s="250"/>
      <c r="O368" s="250" t="e">
        <f t="shared" si="344"/>
        <v>#DIV/0!</v>
      </c>
      <c r="P368" s="251" t="e">
        <f t="shared" si="345"/>
        <v>#DIV/0!</v>
      </c>
      <c r="S368">
        <f t="shared" si="357"/>
        <v>0</v>
      </c>
      <c r="T368">
        <f t="shared" si="357"/>
        <v>0</v>
      </c>
      <c r="U368">
        <f t="shared" si="357"/>
        <v>0</v>
      </c>
      <c r="V368">
        <f t="shared" si="357"/>
        <v>0</v>
      </c>
      <c r="W368">
        <f t="shared" si="357"/>
        <v>0</v>
      </c>
      <c r="X368">
        <f t="shared" si="357"/>
        <v>0</v>
      </c>
      <c r="Y368">
        <f t="shared" si="357"/>
        <v>0</v>
      </c>
      <c r="Z368">
        <f t="shared" si="357"/>
        <v>0</v>
      </c>
      <c r="AA368">
        <f t="shared" si="357"/>
        <v>0</v>
      </c>
      <c r="AB368">
        <f t="shared" si="357"/>
        <v>0</v>
      </c>
      <c r="AC368" t="e">
        <f t="shared" si="357"/>
        <v>#DIV/0!</v>
      </c>
      <c r="AD368" t="e">
        <f t="shared" si="357"/>
        <v>#DIV/0!</v>
      </c>
    </row>
    <row r="369" spans="1:30" ht="33" customHeight="1" x14ac:dyDescent="0.35">
      <c r="A369" s="246" t="s">
        <v>403</v>
      </c>
      <c r="B369" s="241" t="s">
        <v>404</v>
      </c>
      <c r="C369" s="245" t="s">
        <v>405</v>
      </c>
      <c r="D369" s="249">
        <v>16</v>
      </c>
      <c r="E369" s="250"/>
      <c r="F369" s="250"/>
      <c r="G369" s="250"/>
      <c r="H369" s="250"/>
      <c r="I369" s="250"/>
      <c r="J369" s="250"/>
      <c r="K369" s="250"/>
      <c r="L369" s="250"/>
      <c r="M369" s="250"/>
      <c r="N369" s="250"/>
      <c r="O369" s="250" t="e">
        <f t="shared" si="344"/>
        <v>#DIV/0!</v>
      </c>
      <c r="P369" s="251" t="e">
        <f t="shared" si="345"/>
        <v>#DIV/0!</v>
      </c>
      <c r="S369">
        <f t="shared" si="357"/>
        <v>0</v>
      </c>
      <c r="T369">
        <f t="shared" si="357"/>
        <v>0</v>
      </c>
      <c r="U369">
        <f t="shared" si="357"/>
        <v>0</v>
      </c>
      <c r="V369">
        <f t="shared" si="357"/>
        <v>0</v>
      </c>
      <c r="W369">
        <f t="shared" si="357"/>
        <v>0</v>
      </c>
      <c r="X369">
        <f t="shared" si="357"/>
        <v>0</v>
      </c>
      <c r="Y369">
        <f t="shared" si="357"/>
        <v>0</v>
      </c>
      <c r="Z369">
        <f t="shared" si="357"/>
        <v>0</v>
      </c>
      <c r="AA369">
        <f t="shared" si="357"/>
        <v>0</v>
      </c>
      <c r="AB369">
        <f t="shared" si="357"/>
        <v>0</v>
      </c>
      <c r="AC369" t="e">
        <f t="shared" si="357"/>
        <v>#DIV/0!</v>
      </c>
      <c r="AD369" t="e">
        <f t="shared" si="357"/>
        <v>#DIV/0!</v>
      </c>
    </row>
    <row r="370" spans="1:30" ht="30.75" thickBot="1" x14ac:dyDescent="0.4">
      <c r="A370" s="248" t="s">
        <v>406</v>
      </c>
      <c r="B370" s="242" t="s">
        <v>407</v>
      </c>
      <c r="C370" s="237" t="s">
        <v>408</v>
      </c>
      <c r="D370" s="249">
        <v>16</v>
      </c>
      <c r="E370" s="255"/>
      <c r="F370" s="250"/>
      <c r="G370" s="250"/>
      <c r="H370" s="250"/>
      <c r="I370" s="250"/>
      <c r="J370" s="250"/>
      <c r="K370" s="250"/>
      <c r="L370" s="250"/>
      <c r="M370" s="250"/>
      <c r="N370" s="250"/>
      <c r="O370" s="250" t="e">
        <f t="shared" si="344"/>
        <v>#DIV/0!</v>
      </c>
      <c r="P370" s="251" t="e">
        <f t="shared" si="345"/>
        <v>#DIV/0!</v>
      </c>
      <c r="S370">
        <f t="shared" si="357"/>
        <v>0</v>
      </c>
      <c r="T370">
        <f t="shared" si="357"/>
        <v>0</v>
      </c>
      <c r="U370">
        <f t="shared" si="357"/>
        <v>0</v>
      </c>
      <c r="V370">
        <f t="shared" ref="V370" si="358">$D370*H370</f>
        <v>0</v>
      </c>
      <c r="W370">
        <f t="shared" ref="W370" si="359">$D370*I370</f>
        <v>0</v>
      </c>
      <c r="X370">
        <f t="shared" ref="X370" si="360">$D370*J370</f>
        <v>0</v>
      </c>
      <c r="Y370">
        <f t="shared" ref="Y370" si="361">$D370*K370</f>
        <v>0</v>
      </c>
      <c r="Z370">
        <f t="shared" ref="Z370" si="362">$D370*L370</f>
        <v>0</v>
      </c>
      <c r="AA370">
        <f t="shared" ref="AA370" si="363">$D370*M370</f>
        <v>0</v>
      </c>
      <c r="AB370">
        <f t="shared" ref="AB370" si="364">$D370*N370</f>
        <v>0</v>
      </c>
      <c r="AC370" t="e">
        <f t="shared" ref="AC370" si="365">$D370*O370</f>
        <v>#DIV/0!</v>
      </c>
      <c r="AD370" t="e">
        <f t="shared" ref="AD370" si="366">$D370*P370</f>
        <v>#DIV/0!</v>
      </c>
    </row>
    <row r="371" spans="1:30" ht="21.75" thickTop="1" x14ac:dyDescent="0.35">
      <c r="A371" s="222"/>
      <c r="B371" s="223"/>
      <c r="C371" s="223"/>
      <c r="D371" s="227"/>
      <c r="E371" s="187"/>
      <c r="F371" s="187"/>
      <c r="G371" s="187"/>
      <c r="H371" s="188"/>
      <c r="I371" s="187"/>
      <c r="J371" s="187"/>
      <c r="K371" s="187"/>
      <c r="L371" s="187"/>
      <c r="M371" s="187"/>
      <c r="N371" s="187"/>
      <c r="O371" s="189"/>
      <c r="P371" s="260"/>
    </row>
    <row r="372" spans="1:30" ht="21" x14ac:dyDescent="0.35">
      <c r="A372" s="224" t="s">
        <v>100</v>
      </c>
      <c r="B372" s="221"/>
      <c r="C372" s="226"/>
      <c r="D372" s="228"/>
      <c r="E372" s="183"/>
      <c r="F372" s="97"/>
      <c r="G372" s="97"/>
      <c r="H372" s="97"/>
      <c r="I372" s="97"/>
      <c r="J372" s="97"/>
      <c r="K372" s="97"/>
      <c r="L372" s="97"/>
      <c r="M372" s="96"/>
      <c r="N372" s="96"/>
      <c r="O372" s="110"/>
      <c r="P372" s="266"/>
    </row>
    <row r="373" spans="1:30" ht="16.5" customHeight="1" thickBot="1" x14ac:dyDescent="0.4">
      <c r="A373" s="225"/>
      <c r="B373" s="231" t="s">
        <v>409</v>
      </c>
      <c r="C373" s="270">
        <f>(SUM(E373:N373))/10</f>
        <v>0</v>
      </c>
      <c r="D373" s="229"/>
      <c r="E373" s="268">
        <f>S373</f>
        <v>0</v>
      </c>
      <c r="F373" s="268">
        <f t="shared" ref="F373" si="367">T373</f>
        <v>0</v>
      </c>
      <c r="G373" s="268">
        <f t="shared" ref="G373" si="368">U373</f>
        <v>0</v>
      </c>
      <c r="H373" s="268">
        <f t="shared" ref="H373" si="369">V373</f>
        <v>0</v>
      </c>
      <c r="I373" s="268">
        <f t="shared" ref="I373" si="370">W373</f>
        <v>0</v>
      </c>
      <c r="J373" s="268">
        <f t="shared" ref="J373" si="371">X373</f>
        <v>0</v>
      </c>
      <c r="K373" s="268">
        <f t="shared" ref="K373" si="372">Y373</f>
        <v>0</v>
      </c>
      <c r="L373" s="268">
        <f t="shared" ref="L373" si="373">Z373</f>
        <v>0</v>
      </c>
      <c r="M373" s="268">
        <f t="shared" ref="M373" si="374">AA373</f>
        <v>0</v>
      </c>
      <c r="N373" s="268">
        <f t="shared" ref="N373" si="375">AB373</f>
        <v>0</v>
      </c>
      <c r="O373" s="268" t="e">
        <f t="shared" ref="O373" si="376">AC373</f>
        <v>#DIV/0!</v>
      </c>
      <c r="P373" s="269" t="e">
        <f>SUM(P347:P370)</f>
        <v>#DIV/0!</v>
      </c>
      <c r="S373">
        <f t="shared" ref="S373:AD373" si="377">SUM(S347:S371)</f>
        <v>0</v>
      </c>
      <c r="T373">
        <f t="shared" si="377"/>
        <v>0</v>
      </c>
      <c r="U373">
        <f t="shared" si="377"/>
        <v>0</v>
      </c>
      <c r="V373">
        <f t="shared" si="377"/>
        <v>0</v>
      </c>
      <c r="W373">
        <f t="shared" si="377"/>
        <v>0</v>
      </c>
      <c r="X373">
        <f t="shared" si="377"/>
        <v>0</v>
      </c>
      <c r="Y373">
        <f t="shared" si="377"/>
        <v>0</v>
      </c>
      <c r="Z373">
        <f t="shared" si="377"/>
        <v>0</v>
      </c>
      <c r="AA373">
        <f t="shared" si="377"/>
        <v>0</v>
      </c>
      <c r="AB373">
        <f t="shared" si="377"/>
        <v>0</v>
      </c>
      <c r="AC373" t="e">
        <f t="shared" si="377"/>
        <v>#DIV/0!</v>
      </c>
      <c r="AD373" t="e">
        <f t="shared" si="377"/>
        <v>#DIV/0!</v>
      </c>
    </row>
    <row r="374" spans="1:30" ht="15.75" thickTop="1" x14ac:dyDescent="0.25"/>
    <row r="375" spans="1:30" ht="19.5" thickBot="1" x14ac:dyDescent="0.35">
      <c r="B375" s="235"/>
    </row>
    <row r="376" spans="1:30" ht="57.75" customHeight="1" thickTop="1" thickBot="1" x14ac:dyDescent="0.55000000000000004">
      <c r="A376" s="452"/>
      <c r="B376" s="453"/>
      <c r="C376" s="453"/>
      <c r="D376" s="453"/>
      <c r="E376" s="453"/>
      <c r="F376" s="453"/>
      <c r="G376" s="453"/>
      <c r="H376" s="453"/>
      <c r="I376" s="453"/>
      <c r="J376" s="453"/>
      <c r="K376" s="453"/>
      <c r="L376" s="453"/>
      <c r="M376" s="453"/>
      <c r="N376" s="453"/>
      <c r="O376" s="453"/>
      <c r="P376" s="455"/>
    </row>
    <row r="377" spans="1:30" ht="33.75" customHeight="1" thickBot="1" x14ac:dyDescent="0.3">
      <c r="A377" s="449"/>
      <c r="B377" s="117"/>
      <c r="C377" s="117"/>
      <c r="D377" s="450"/>
      <c r="E377" s="102"/>
      <c r="F377" s="98"/>
      <c r="G377" s="98"/>
      <c r="H377" s="98"/>
      <c r="I377" s="98"/>
      <c r="J377" s="98"/>
      <c r="K377" s="98"/>
      <c r="L377" s="98"/>
      <c r="M377" s="98"/>
      <c r="N377" s="98"/>
      <c r="O377" s="105"/>
      <c r="P377" s="106"/>
    </row>
    <row r="378" spans="1:30" ht="52.5" customHeight="1" thickBot="1" x14ac:dyDescent="0.35">
      <c r="A378" s="129"/>
      <c r="B378" s="118"/>
      <c r="C378" s="118"/>
      <c r="D378" s="219"/>
      <c r="E378" s="120"/>
      <c r="F378" s="120"/>
      <c r="G378" s="120"/>
      <c r="H378" s="120"/>
      <c r="I378" s="120"/>
      <c r="J378" s="120"/>
      <c r="K378" s="120"/>
      <c r="L378" s="120"/>
      <c r="M378" s="120"/>
      <c r="N378" s="120"/>
      <c r="O378" s="121"/>
      <c r="P378" s="122"/>
      <c r="S378" s="120"/>
      <c r="T378" s="120"/>
      <c r="U378" s="120"/>
      <c r="V378" s="120"/>
      <c r="W378" s="120"/>
      <c r="X378" s="120"/>
      <c r="Y378" s="120"/>
      <c r="Z378" s="120"/>
      <c r="AA378" s="120"/>
      <c r="AB378" s="120"/>
      <c r="AC378" s="121"/>
      <c r="AD378" s="122"/>
    </row>
    <row r="379" spans="1:30" s="124" customFormat="1" ht="18" x14ac:dyDescent="0.25">
      <c r="A379" s="193"/>
      <c r="B379" s="125"/>
      <c r="C379" s="125"/>
      <c r="D379" s="208"/>
      <c r="E379" s="209"/>
      <c r="F379" s="209"/>
      <c r="G379" s="209"/>
      <c r="H379" s="209"/>
      <c r="I379" s="209"/>
      <c r="J379" s="209"/>
      <c r="K379" s="209"/>
      <c r="L379" s="209"/>
      <c r="M379" s="209"/>
      <c r="N379" s="209"/>
      <c r="O379" s="209"/>
      <c r="P379" s="212"/>
    </row>
    <row r="380" spans="1:30" ht="33" customHeight="1" x14ac:dyDescent="0.35">
      <c r="A380" s="246"/>
      <c r="B380" s="238"/>
      <c r="C380" s="243"/>
      <c r="D380" s="249"/>
      <c r="E380" s="250"/>
      <c r="F380" s="250"/>
      <c r="G380" s="250"/>
      <c r="H380" s="250"/>
      <c r="I380" s="250"/>
      <c r="J380" s="250"/>
      <c r="K380" s="250"/>
      <c r="L380" s="250"/>
      <c r="M380" s="250"/>
      <c r="N380" s="250"/>
      <c r="O380" s="250"/>
      <c r="P380" s="251"/>
    </row>
    <row r="381" spans="1:30" ht="33" customHeight="1" x14ac:dyDescent="0.35">
      <c r="A381" s="247"/>
      <c r="B381" s="239"/>
      <c r="C381" s="244"/>
      <c r="D381" s="252"/>
      <c r="E381" s="253"/>
      <c r="F381" s="253"/>
      <c r="G381" s="253"/>
      <c r="H381" s="253"/>
      <c r="I381" s="253"/>
      <c r="J381" s="253"/>
      <c r="K381" s="253"/>
      <c r="L381" s="253"/>
      <c r="M381" s="253"/>
      <c r="N381" s="253"/>
      <c r="O381" s="253"/>
      <c r="P381" s="251"/>
    </row>
    <row r="382" spans="1:30" ht="33" customHeight="1" x14ac:dyDescent="0.35">
      <c r="A382" s="246"/>
      <c r="B382" s="239"/>
      <c r="C382" s="244"/>
      <c r="D382" s="249"/>
      <c r="E382" s="250"/>
      <c r="F382" s="250"/>
      <c r="G382" s="250"/>
      <c r="H382" s="250"/>
      <c r="I382" s="250"/>
      <c r="J382" s="250"/>
      <c r="K382" s="250"/>
      <c r="L382" s="250"/>
      <c r="M382" s="250"/>
      <c r="N382" s="250"/>
      <c r="O382" s="250"/>
      <c r="P382" s="251"/>
    </row>
    <row r="383" spans="1:30" ht="33" customHeight="1" x14ac:dyDescent="0.35">
      <c r="A383" s="247"/>
      <c r="B383" s="239"/>
      <c r="C383" s="244"/>
      <c r="D383" s="249"/>
      <c r="E383" s="250"/>
      <c r="F383" s="250"/>
      <c r="G383" s="250"/>
      <c r="H383" s="250"/>
      <c r="I383" s="250"/>
      <c r="J383" s="250"/>
      <c r="K383" s="250"/>
      <c r="L383" s="250"/>
      <c r="M383" s="250"/>
      <c r="N383" s="250"/>
      <c r="O383" s="250"/>
      <c r="P383" s="251"/>
    </row>
    <row r="384" spans="1:30" ht="33" customHeight="1" x14ac:dyDescent="0.35">
      <c r="A384" s="246"/>
      <c r="B384" s="239"/>
      <c r="C384" s="244"/>
      <c r="D384" s="252"/>
      <c r="E384" s="253"/>
      <c r="F384" s="253"/>
      <c r="G384" s="253"/>
      <c r="H384" s="253"/>
      <c r="I384" s="253"/>
      <c r="J384" s="253"/>
      <c r="K384" s="253"/>
      <c r="L384" s="253"/>
      <c r="M384" s="253"/>
      <c r="N384" s="253"/>
      <c r="O384" s="253"/>
      <c r="P384" s="251"/>
    </row>
    <row r="385" spans="1:16" ht="33" customHeight="1" x14ac:dyDescent="0.35">
      <c r="A385" s="247"/>
      <c r="B385" s="239"/>
      <c r="C385" s="244"/>
      <c r="D385" s="249"/>
      <c r="E385" s="250"/>
      <c r="F385" s="250"/>
      <c r="G385" s="250"/>
      <c r="H385" s="250"/>
      <c r="I385" s="250"/>
      <c r="J385" s="250"/>
      <c r="K385" s="250"/>
      <c r="L385" s="250"/>
      <c r="M385" s="250"/>
      <c r="N385" s="250"/>
      <c r="O385" s="250"/>
      <c r="P385" s="251"/>
    </row>
    <row r="386" spans="1:16" ht="33" customHeight="1" x14ac:dyDescent="0.35">
      <c r="A386" s="246"/>
      <c r="B386" s="239"/>
      <c r="C386" s="244"/>
      <c r="D386" s="249"/>
      <c r="E386" s="250"/>
      <c r="F386" s="250"/>
      <c r="G386" s="250"/>
      <c r="H386" s="250"/>
      <c r="I386" s="250"/>
      <c r="J386" s="250"/>
      <c r="K386" s="250"/>
      <c r="L386" s="250"/>
      <c r="M386" s="250"/>
      <c r="N386" s="250"/>
      <c r="O386" s="250"/>
      <c r="P386" s="251"/>
    </row>
    <row r="387" spans="1:16" ht="33" customHeight="1" x14ac:dyDescent="0.35">
      <c r="A387" s="247"/>
      <c r="B387" s="239"/>
      <c r="C387" s="244"/>
      <c r="D387" s="249"/>
      <c r="E387" s="250"/>
      <c r="F387" s="250"/>
      <c r="G387" s="250"/>
      <c r="H387" s="250"/>
      <c r="I387" s="250"/>
      <c r="J387" s="250"/>
      <c r="K387" s="250"/>
      <c r="L387" s="250"/>
      <c r="M387" s="250"/>
      <c r="N387" s="250"/>
      <c r="O387" s="250"/>
      <c r="P387" s="251"/>
    </row>
    <row r="388" spans="1:16" ht="33" customHeight="1" x14ac:dyDescent="0.35">
      <c r="A388" s="246"/>
      <c r="B388" s="239"/>
      <c r="C388" s="244"/>
      <c r="D388" s="249"/>
      <c r="E388" s="250"/>
      <c r="F388" s="250"/>
      <c r="G388" s="250"/>
      <c r="H388" s="250"/>
      <c r="I388" s="250"/>
      <c r="J388" s="250"/>
      <c r="K388" s="250"/>
      <c r="L388" s="250"/>
      <c r="M388" s="250"/>
      <c r="N388" s="250"/>
      <c r="O388" s="250"/>
      <c r="P388" s="251"/>
    </row>
    <row r="389" spans="1:16" ht="33" customHeight="1" x14ac:dyDescent="0.35">
      <c r="A389" s="247"/>
      <c r="B389" s="239"/>
      <c r="C389" s="244"/>
      <c r="D389" s="249"/>
      <c r="E389" s="250"/>
      <c r="F389" s="250"/>
      <c r="G389" s="250"/>
      <c r="H389" s="250"/>
      <c r="I389" s="250"/>
      <c r="J389" s="250"/>
      <c r="K389" s="250"/>
      <c r="L389" s="250"/>
      <c r="M389" s="250"/>
      <c r="N389" s="250"/>
      <c r="O389" s="250"/>
      <c r="P389" s="251"/>
    </row>
    <row r="390" spans="1:16" ht="33" customHeight="1" x14ac:dyDescent="0.35">
      <c r="A390" s="246"/>
      <c r="B390" s="239"/>
      <c r="C390" s="244"/>
      <c r="D390" s="252"/>
      <c r="E390" s="253"/>
      <c r="F390" s="253"/>
      <c r="G390" s="253"/>
      <c r="H390" s="253"/>
      <c r="I390" s="253"/>
      <c r="J390" s="253"/>
      <c r="K390" s="253"/>
      <c r="L390" s="253"/>
      <c r="M390" s="253"/>
      <c r="N390" s="253"/>
      <c r="O390" s="253"/>
      <c r="P390" s="251"/>
    </row>
    <row r="391" spans="1:16" ht="33" customHeight="1" x14ac:dyDescent="0.35">
      <c r="A391" s="247"/>
      <c r="B391" s="239"/>
      <c r="C391" s="244"/>
      <c r="D391" s="249"/>
      <c r="E391" s="250"/>
      <c r="F391" s="250"/>
      <c r="G391" s="250"/>
      <c r="H391" s="250"/>
      <c r="I391" s="250"/>
      <c r="J391" s="250"/>
      <c r="K391" s="250"/>
      <c r="L391" s="250"/>
      <c r="M391" s="250"/>
      <c r="N391" s="250"/>
      <c r="O391" s="250"/>
      <c r="P391" s="251"/>
    </row>
    <row r="392" spans="1:16" ht="33" customHeight="1" x14ac:dyDescent="0.35">
      <c r="A392" s="246"/>
      <c r="B392" s="239"/>
      <c r="C392" s="244"/>
      <c r="D392" s="249"/>
      <c r="E392" s="250"/>
      <c r="F392" s="250"/>
      <c r="G392" s="250"/>
      <c r="H392" s="250"/>
      <c r="I392" s="250"/>
      <c r="J392" s="250"/>
      <c r="K392" s="250"/>
      <c r="L392" s="250"/>
      <c r="M392" s="250"/>
      <c r="N392" s="250"/>
      <c r="O392" s="250"/>
      <c r="P392" s="251"/>
    </row>
    <row r="393" spans="1:16" ht="33" customHeight="1" x14ac:dyDescent="0.35">
      <c r="A393" s="247"/>
      <c r="B393" s="239"/>
      <c r="C393" s="244"/>
      <c r="D393" s="252"/>
      <c r="E393" s="253"/>
      <c r="F393" s="253"/>
      <c r="G393" s="253"/>
      <c r="H393" s="253"/>
      <c r="I393" s="253"/>
      <c r="J393" s="253"/>
      <c r="K393" s="253"/>
      <c r="L393" s="253"/>
      <c r="M393" s="253"/>
      <c r="N393" s="253"/>
      <c r="O393" s="253"/>
      <c r="P393" s="251"/>
    </row>
    <row r="394" spans="1:16" ht="33" customHeight="1" x14ac:dyDescent="0.35">
      <c r="A394" s="246"/>
      <c r="B394" s="240"/>
      <c r="C394" s="244"/>
      <c r="D394" s="249"/>
      <c r="E394" s="250"/>
      <c r="F394" s="250"/>
      <c r="G394" s="250"/>
      <c r="H394" s="250"/>
      <c r="I394" s="250"/>
      <c r="J394" s="250"/>
      <c r="K394" s="250"/>
      <c r="L394" s="250"/>
      <c r="M394" s="250"/>
      <c r="N394" s="250"/>
      <c r="O394" s="250"/>
      <c r="P394" s="251"/>
    </row>
    <row r="395" spans="1:16" ht="33" customHeight="1" x14ac:dyDescent="0.35">
      <c r="A395" s="247"/>
      <c r="B395" s="238"/>
      <c r="C395" s="243"/>
      <c r="D395" s="249"/>
      <c r="E395" s="250"/>
      <c r="F395" s="250"/>
      <c r="G395" s="250"/>
      <c r="H395" s="250"/>
      <c r="I395" s="250"/>
      <c r="J395" s="250"/>
      <c r="K395" s="250"/>
      <c r="L395" s="250"/>
      <c r="M395" s="250"/>
      <c r="N395" s="250"/>
      <c r="O395" s="250"/>
      <c r="P395" s="251"/>
    </row>
    <row r="396" spans="1:16" ht="33" customHeight="1" x14ac:dyDescent="0.35">
      <c r="A396" s="246"/>
      <c r="B396" s="239"/>
      <c r="C396" s="244"/>
      <c r="D396" s="249"/>
      <c r="E396" s="250"/>
      <c r="F396" s="250"/>
      <c r="G396" s="250"/>
      <c r="H396" s="250"/>
      <c r="I396" s="250"/>
      <c r="J396" s="250"/>
      <c r="K396" s="250"/>
      <c r="L396" s="250"/>
      <c r="M396" s="250"/>
      <c r="N396" s="250"/>
      <c r="O396" s="250"/>
      <c r="P396" s="251"/>
    </row>
    <row r="397" spans="1:16" ht="33" customHeight="1" x14ac:dyDescent="0.35">
      <c r="A397" s="247"/>
      <c r="B397" s="239"/>
      <c r="C397" s="244"/>
      <c r="D397" s="252"/>
      <c r="E397" s="253"/>
      <c r="F397" s="253"/>
      <c r="G397" s="253"/>
      <c r="H397" s="253"/>
      <c r="I397" s="253"/>
      <c r="J397" s="253"/>
      <c r="K397" s="253"/>
      <c r="L397" s="253"/>
      <c r="M397" s="253"/>
      <c r="N397" s="253"/>
      <c r="O397" s="253"/>
      <c r="P397" s="251"/>
    </row>
    <row r="398" spans="1:16" ht="33" customHeight="1" x14ac:dyDescent="0.35">
      <c r="A398" s="246"/>
      <c r="B398" s="239"/>
      <c r="C398" s="244"/>
      <c r="D398" s="249"/>
      <c r="E398" s="250"/>
      <c r="F398" s="250"/>
      <c r="G398" s="250"/>
      <c r="H398" s="250"/>
      <c r="I398" s="250"/>
      <c r="J398" s="250"/>
      <c r="K398" s="250"/>
      <c r="L398" s="250"/>
      <c r="M398" s="250"/>
      <c r="N398" s="250"/>
      <c r="O398" s="250"/>
      <c r="P398" s="251"/>
    </row>
    <row r="399" spans="1:16" ht="33" customHeight="1" x14ac:dyDescent="0.35">
      <c r="A399" s="247"/>
      <c r="B399" s="239"/>
      <c r="C399" s="244"/>
      <c r="D399" s="249"/>
      <c r="E399" s="250"/>
      <c r="F399" s="250"/>
      <c r="G399" s="250"/>
      <c r="H399" s="250"/>
      <c r="I399" s="250"/>
      <c r="J399" s="250"/>
      <c r="K399" s="250"/>
      <c r="L399" s="250"/>
      <c r="M399" s="250"/>
      <c r="N399" s="250"/>
      <c r="O399" s="250"/>
      <c r="P399" s="251"/>
    </row>
    <row r="400" spans="1:16" ht="33" customHeight="1" x14ac:dyDescent="0.35">
      <c r="A400" s="246"/>
      <c r="B400" s="239"/>
      <c r="C400" s="244"/>
      <c r="D400" s="249"/>
      <c r="E400" s="250"/>
      <c r="F400" s="250"/>
      <c r="G400" s="250"/>
      <c r="H400" s="250"/>
      <c r="I400" s="250"/>
      <c r="J400" s="250"/>
      <c r="K400" s="250"/>
      <c r="L400" s="250"/>
      <c r="M400" s="250"/>
      <c r="N400" s="250"/>
      <c r="O400" s="250"/>
      <c r="P400" s="251"/>
    </row>
    <row r="401" spans="1:30" ht="33" customHeight="1" x14ac:dyDescent="0.35">
      <c r="A401" s="247"/>
      <c r="B401" s="239"/>
      <c r="C401" s="244"/>
      <c r="D401" s="249"/>
      <c r="E401" s="250"/>
      <c r="F401" s="250"/>
      <c r="G401" s="250"/>
      <c r="H401" s="250"/>
      <c r="I401" s="250"/>
      <c r="J401" s="250"/>
      <c r="K401" s="250"/>
      <c r="L401" s="250"/>
      <c r="M401" s="250"/>
      <c r="N401" s="250"/>
      <c r="O401" s="250"/>
      <c r="P401" s="251"/>
    </row>
    <row r="402" spans="1:30" ht="33" customHeight="1" x14ac:dyDescent="0.35">
      <c r="A402" s="246"/>
      <c r="B402" s="241"/>
      <c r="C402" s="245"/>
      <c r="D402" s="249"/>
      <c r="E402" s="250"/>
      <c r="F402" s="250"/>
      <c r="G402" s="250"/>
      <c r="H402" s="250"/>
      <c r="I402" s="250"/>
      <c r="J402" s="250"/>
      <c r="K402" s="250"/>
      <c r="L402" s="250"/>
      <c r="M402" s="250"/>
      <c r="N402" s="250"/>
      <c r="O402" s="250"/>
      <c r="P402" s="251"/>
    </row>
    <row r="403" spans="1:30" ht="33" customHeight="1" thickBot="1" x14ac:dyDescent="0.4">
      <c r="A403" s="248"/>
      <c r="B403" s="242"/>
      <c r="C403" s="237"/>
      <c r="D403" s="249"/>
      <c r="E403" s="255"/>
      <c r="F403" s="250"/>
      <c r="G403" s="250"/>
      <c r="H403" s="250"/>
      <c r="I403" s="250"/>
      <c r="J403" s="250"/>
      <c r="K403" s="250"/>
      <c r="L403" s="250"/>
      <c r="M403" s="250"/>
      <c r="N403" s="250"/>
      <c r="O403" s="250"/>
      <c r="P403" s="251"/>
    </row>
    <row r="404" spans="1:30" ht="21.75" thickTop="1" x14ac:dyDescent="0.35">
      <c r="A404" s="222"/>
      <c r="B404" s="223"/>
      <c r="C404" s="223"/>
      <c r="D404" s="256"/>
      <c r="E404" s="257"/>
      <c r="F404" s="257"/>
      <c r="G404" s="257"/>
      <c r="H404" s="258"/>
      <c r="I404" s="257"/>
      <c r="J404" s="257"/>
      <c r="K404" s="257"/>
      <c r="L404" s="257"/>
      <c r="M404" s="257"/>
      <c r="N404" s="257"/>
      <c r="O404" s="259"/>
      <c r="P404" s="260"/>
    </row>
    <row r="405" spans="1:30" ht="21" x14ac:dyDescent="0.35">
      <c r="A405" s="224"/>
      <c r="B405" s="221"/>
      <c r="C405" s="226"/>
      <c r="D405" s="261"/>
      <c r="E405" s="262"/>
      <c r="F405" s="263"/>
      <c r="G405" s="263"/>
      <c r="H405" s="263"/>
      <c r="I405" s="263"/>
      <c r="J405" s="263"/>
      <c r="K405" s="263"/>
      <c r="L405" s="263"/>
      <c r="M405" s="264"/>
      <c r="N405" s="264"/>
      <c r="O405" s="265"/>
      <c r="P405" s="266"/>
    </row>
    <row r="406" spans="1:30" ht="21.75" thickBot="1" x14ac:dyDescent="0.4">
      <c r="A406" s="225"/>
      <c r="B406" s="231"/>
      <c r="C406" s="270"/>
      <c r="D406" s="267"/>
      <c r="E406" s="268"/>
      <c r="F406" s="268"/>
      <c r="G406" s="268"/>
      <c r="H406" s="268"/>
      <c r="I406" s="268"/>
      <c r="J406" s="268"/>
      <c r="K406" s="268"/>
      <c r="L406" s="268"/>
      <c r="M406" s="268"/>
      <c r="N406" s="268"/>
      <c r="O406" s="268"/>
      <c r="P406" s="269"/>
    </row>
    <row r="407" spans="1:30" ht="15.75" thickTop="1" x14ac:dyDescent="0.25"/>
    <row r="409" spans="1:30" ht="15.75" thickBot="1" x14ac:dyDescent="0.3"/>
    <row r="410" spans="1:30" ht="52.5" customHeight="1" thickTop="1" thickBot="1" x14ac:dyDescent="0.3">
      <c r="A410" s="452"/>
      <c r="B410" s="464"/>
      <c r="C410" s="464"/>
      <c r="D410" s="464"/>
      <c r="E410" s="464"/>
      <c r="F410" s="464"/>
      <c r="G410" s="464"/>
      <c r="H410" s="464"/>
      <c r="I410" s="464"/>
      <c r="J410" s="464"/>
      <c r="K410" s="464"/>
      <c r="L410" s="464"/>
      <c r="M410" s="464"/>
      <c r="N410" s="464"/>
      <c r="O410" s="464"/>
      <c r="P410" s="465"/>
    </row>
    <row r="411" spans="1:30" ht="33.75" customHeight="1" thickBot="1" x14ac:dyDescent="0.3">
      <c r="A411" s="449"/>
      <c r="B411" s="117"/>
      <c r="C411" s="117"/>
      <c r="D411" s="450"/>
      <c r="E411" s="102"/>
      <c r="F411" s="98"/>
      <c r="G411" s="98"/>
      <c r="H411" s="98"/>
      <c r="I411" s="98"/>
      <c r="J411" s="98"/>
      <c r="K411" s="98"/>
      <c r="L411" s="98"/>
      <c r="M411" s="98"/>
      <c r="N411" s="98"/>
      <c r="O411" s="105"/>
      <c r="P411" s="106"/>
    </row>
    <row r="412" spans="1:30" ht="52.5" customHeight="1" thickBot="1" x14ac:dyDescent="0.35">
      <c r="A412" s="129"/>
      <c r="B412" s="118"/>
      <c r="C412" s="118"/>
      <c r="D412" s="219"/>
      <c r="E412" s="120"/>
      <c r="F412" s="120"/>
      <c r="G412" s="120"/>
      <c r="H412" s="120"/>
      <c r="I412" s="120"/>
      <c r="J412" s="120"/>
      <c r="K412" s="120"/>
      <c r="L412" s="120"/>
      <c r="M412" s="120"/>
      <c r="N412" s="120"/>
      <c r="O412" s="121"/>
      <c r="P412" s="122"/>
      <c r="S412" s="120"/>
      <c r="T412" s="120"/>
      <c r="U412" s="120"/>
      <c r="V412" s="120"/>
      <c r="W412" s="120"/>
      <c r="X412" s="120"/>
      <c r="Y412" s="120"/>
      <c r="Z412" s="120"/>
      <c r="AA412" s="120"/>
      <c r="AB412" s="120"/>
      <c r="AC412" s="121"/>
      <c r="AD412" s="122"/>
    </row>
    <row r="413" spans="1:30" s="124" customFormat="1" ht="18" x14ac:dyDescent="0.25">
      <c r="A413" s="193"/>
      <c r="B413" s="125"/>
      <c r="C413" s="125"/>
      <c r="D413" s="208"/>
      <c r="E413" s="209"/>
      <c r="F413" s="209"/>
      <c r="G413" s="209"/>
      <c r="H413" s="209"/>
      <c r="I413" s="209"/>
      <c r="J413" s="209"/>
      <c r="K413" s="209"/>
      <c r="L413" s="209"/>
      <c r="M413" s="209"/>
      <c r="N413" s="209"/>
      <c r="O413" s="209"/>
      <c r="P413" s="212"/>
    </row>
    <row r="414" spans="1:30" ht="33" customHeight="1" x14ac:dyDescent="0.35">
      <c r="A414" s="246"/>
      <c r="B414" s="238"/>
      <c r="C414" s="243"/>
      <c r="D414" s="249"/>
      <c r="E414" s="250"/>
      <c r="F414" s="250"/>
      <c r="G414" s="250"/>
      <c r="H414" s="250"/>
      <c r="I414" s="250"/>
      <c r="J414" s="250"/>
      <c r="K414" s="250"/>
      <c r="L414" s="250"/>
      <c r="M414" s="250"/>
      <c r="N414" s="250"/>
      <c r="O414" s="250"/>
      <c r="P414" s="251"/>
    </row>
    <row r="415" spans="1:30" ht="33" customHeight="1" x14ac:dyDescent="0.35">
      <c r="A415" s="247"/>
      <c r="B415" s="239"/>
      <c r="C415" s="244"/>
      <c r="D415" s="252"/>
      <c r="E415" s="253"/>
      <c r="F415" s="253"/>
      <c r="G415" s="253"/>
      <c r="H415" s="253"/>
      <c r="I415" s="253"/>
      <c r="J415" s="253"/>
      <c r="K415" s="253"/>
      <c r="L415" s="253"/>
      <c r="M415" s="253"/>
      <c r="N415" s="253"/>
      <c r="O415" s="253"/>
      <c r="P415" s="251"/>
    </row>
    <row r="416" spans="1:30" ht="33" customHeight="1" x14ac:dyDescent="0.35">
      <c r="A416" s="246"/>
      <c r="B416" s="239"/>
      <c r="C416" s="244"/>
      <c r="D416" s="249"/>
      <c r="E416" s="250"/>
      <c r="F416" s="250"/>
      <c r="G416" s="250"/>
      <c r="H416" s="250"/>
      <c r="I416" s="250"/>
      <c r="J416" s="250"/>
      <c r="K416" s="250"/>
      <c r="L416" s="250"/>
      <c r="M416" s="250"/>
      <c r="N416" s="250"/>
      <c r="O416" s="250"/>
      <c r="P416" s="251"/>
    </row>
    <row r="417" spans="1:16" ht="33" customHeight="1" x14ac:dyDescent="0.35">
      <c r="A417" s="247"/>
      <c r="B417" s="239"/>
      <c r="C417" s="244"/>
      <c r="D417" s="249"/>
      <c r="E417" s="250"/>
      <c r="F417" s="250"/>
      <c r="G417" s="250"/>
      <c r="H417" s="250"/>
      <c r="I417" s="250"/>
      <c r="J417" s="250"/>
      <c r="K417" s="250"/>
      <c r="L417" s="250"/>
      <c r="M417" s="250"/>
      <c r="N417" s="250"/>
      <c r="O417" s="250"/>
      <c r="P417" s="251"/>
    </row>
    <row r="418" spans="1:16" ht="33" customHeight="1" x14ac:dyDescent="0.35">
      <c r="A418" s="246"/>
      <c r="B418" s="239"/>
      <c r="C418" s="244"/>
      <c r="D418" s="252"/>
      <c r="E418" s="253"/>
      <c r="F418" s="253"/>
      <c r="G418" s="253"/>
      <c r="H418" s="253"/>
      <c r="I418" s="253"/>
      <c r="J418" s="253"/>
      <c r="K418" s="253"/>
      <c r="L418" s="253"/>
      <c r="M418" s="253"/>
      <c r="N418" s="253"/>
      <c r="O418" s="253"/>
      <c r="P418" s="251"/>
    </row>
    <row r="419" spans="1:16" ht="33" customHeight="1" x14ac:dyDescent="0.35">
      <c r="A419" s="247"/>
      <c r="B419" s="239"/>
      <c r="C419" s="244"/>
      <c r="D419" s="249"/>
      <c r="E419" s="250"/>
      <c r="F419" s="250"/>
      <c r="G419" s="250"/>
      <c r="H419" s="250"/>
      <c r="I419" s="250"/>
      <c r="J419" s="250"/>
      <c r="K419" s="250"/>
      <c r="L419" s="250"/>
      <c r="M419" s="250"/>
      <c r="N419" s="250"/>
      <c r="O419" s="250"/>
      <c r="P419" s="251"/>
    </row>
    <row r="420" spans="1:16" ht="33" customHeight="1" x14ac:dyDescent="0.35">
      <c r="A420" s="246"/>
      <c r="B420" s="239"/>
      <c r="C420" s="244"/>
      <c r="D420" s="249"/>
      <c r="E420" s="250"/>
      <c r="F420" s="250"/>
      <c r="G420" s="250"/>
      <c r="H420" s="250"/>
      <c r="I420" s="250"/>
      <c r="J420" s="250"/>
      <c r="K420" s="250"/>
      <c r="L420" s="250"/>
      <c r="M420" s="250"/>
      <c r="N420" s="250"/>
      <c r="O420" s="250"/>
      <c r="P420" s="251"/>
    </row>
    <row r="421" spans="1:16" ht="33" customHeight="1" x14ac:dyDescent="0.35">
      <c r="A421" s="247"/>
      <c r="B421" s="239"/>
      <c r="C421" s="244"/>
      <c r="D421" s="249"/>
      <c r="E421" s="250"/>
      <c r="F421" s="250"/>
      <c r="G421" s="250"/>
      <c r="H421" s="250"/>
      <c r="I421" s="250"/>
      <c r="J421" s="250"/>
      <c r="K421" s="250"/>
      <c r="L421" s="250"/>
      <c r="M421" s="250"/>
      <c r="N421" s="250"/>
      <c r="O421" s="250"/>
      <c r="P421" s="251"/>
    </row>
    <row r="422" spans="1:16" ht="33" customHeight="1" x14ac:dyDescent="0.35">
      <c r="A422" s="246"/>
      <c r="B422" s="239"/>
      <c r="C422" s="244"/>
      <c r="D422" s="249"/>
      <c r="E422" s="250"/>
      <c r="F422" s="250"/>
      <c r="G422" s="250"/>
      <c r="H422" s="250"/>
      <c r="I422" s="250"/>
      <c r="J422" s="250"/>
      <c r="K422" s="250"/>
      <c r="L422" s="250"/>
      <c r="M422" s="250"/>
      <c r="N422" s="250"/>
      <c r="O422" s="250"/>
      <c r="P422" s="251"/>
    </row>
    <row r="423" spans="1:16" ht="33" customHeight="1" x14ac:dyDescent="0.35">
      <c r="A423" s="247"/>
      <c r="B423" s="239"/>
      <c r="C423" s="244"/>
      <c r="D423" s="249"/>
      <c r="E423" s="250"/>
      <c r="F423" s="250"/>
      <c r="G423" s="250"/>
      <c r="H423" s="250"/>
      <c r="I423" s="250"/>
      <c r="J423" s="250"/>
      <c r="K423" s="250"/>
      <c r="L423" s="250"/>
      <c r="M423" s="250"/>
      <c r="N423" s="250"/>
      <c r="O423" s="250"/>
      <c r="P423" s="251"/>
    </row>
    <row r="424" spans="1:16" ht="33" customHeight="1" x14ac:dyDescent="0.35">
      <c r="A424" s="246"/>
      <c r="B424" s="239"/>
      <c r="C424" s="244"/>
      <c r="D424" s="252"/>
      <c r="E424" s="253"/>
      <c r="F424" s="253"/>
      <c r="G424" s="253"/>
      <c r="H424" s="253"/>
      <c r="I424" s="253"/>
      <c r="J424" s="253"/>
      <c r="K424" s="253"/>
      <c r="L424" s="253"/>
      <c r="M424" s="253"/>
      <c r="N424" s="253"/>
      <c r="O424" s="253"/>
      <c r="P424" s="251"/>
    </row>
    <row r="425" spans="1:16" ht="33" customHeight="1" x14ac:dyDescent="0.35">
      <c r="A425" s="247"/>
      <c r="B425" s="239"/>
      <c r="C425" s="244"/>
      <c r="D425" s="249"/>
      <c r="E425" s="250"/>
      <c r="F425" s="250"/>
      <c r="G425" s="250"/>
      <c r="H425" s="250"/>
      <c r="I425" s="250"/>
      <c r="J425" s="250"/>
      <c r="K425" s="250"/>
      <c r="L425" s="250"/>
      <c r="M425" s="250"/>
      <c r="N425" s="250"/>
      <c r="O425" s="250"/>
      <c r="P425" s="251"/>
    </row>
    <row r="426" spans="1:16" ht="33" customHeight="1" x14ac:dyDescent="0.35">
      <c r="A426" s="246"/>
      <c r="B426" s="239"/>
      <c r="C426" s="244"/>
      <c r="D426" s="249"/>
      <c r="E426" s="250"/>
      <c r="F426" s="250"/>
      <c r="G426" s="250"/>
      <c r="H426" s="250"/>
      <c r="I426" s="250"/>
      <c r="J426" s="250"/>
      <c r="K426" s="250"/>
      <c r="L426" s="250"/>
      <c r="M426" s="250"/>
      <c r="N426" s="250"/>
      <c r="O426" s="250"/>
      <c r="P426" s="251"/>
    </row>
    <row r="427" spans="1:16" ht="33" customHeight="1" x14ac:dyDescent="0.35">
      <c r="A427" s="247"/>
      <c r="B427" s="239"/>
      <c r="C427" s="244"/>
      <c r="D427" s="252"/>
      <c r="E427" s="253"/>
      <c r="F427" s="253"/>
      <c r="G427" s="253"/>
      <c r="H427" s="253"/>
      <c r="I427" s="253"/>
      <c r="J427" s="253"/>
      <c r="K427" s="253"/>
      <c r="L427" s="253"/>
      <c r="M427" s="253"/>
      <c r="N427" s="253"/>
      <c r="O427" s="253"/>
      <c r="P427" s="251"/>
    </row>
    <row r="428" spans="1:16" ht="33" customHeight="1" x14ac:dyDescent="0.35">
      <c r="A428" s="246"/>
      <c r="B428" s="240"/>
      <c r="C428" s="244"/>
      <c r="D428" s="249"/>
      <c r="E428" s="250"/>
      <c r="F428" s="250"/>
      <c r="G428" s="250"/>
      <c r="H428" s="250"/>
      <c r="I428" s="250"/>
      <c r="J428" s="250"/>
      <c r="K428" s="250"/>
      <c r="L428" s="250"/>
      <c r="M428" s="250"/>
      <c r="N428" s="250"/>
      <c r="O428" s="250"/>
      <c r="P428" s="251"/>
    </row>
    <row r="429" spans="1:16" ht="33" customHeight="1" x14ac:dyDescent="0.35">
      <c r="A429" s="247"/>
      <c r="B429" s="238"/>
      <c r="C429" s="243"/>
      <c r="D429" s="249"/>
      <c r="E429" s="250"/>
      <c r="F429" s="250"/>
      <c r="G429" s="250"/>
      <c r="H429" s="250"/>
      <c r="I429" s="250"/>
      <c r="J429" s="250"/>
      <c r="K429" s="250"/>
      <c r="L429" s="250"/>
      <c r="M429" s="250"/>
      <c r="N429" s="250"/>
      <c r="O429" s="250"/>
      <c r="P429" s="251"/>
    </row>
    <row r="430" spans="1:16" ht="33" customHeight="1" x14ac:dyDescent="0.35">
      <c r="A430" s="246"/>
      <c r="B430" s="239"/>
      <c r="C430" s="244"/>
      <c r="D430" s="249"/>
      <c r="E430" s="250"/>
      <c r="F430" s="250"/>
      <c r="G430" s="250"/>
      <c r="H430" s="250"/>
      <c r="I430" s="250"/>
      <c r="J430" s="250"/>
      <c r="K430" s="250"/>
      <c r="L430" s="250"/>
      <c r="M430" s="250"/>
      <c r="N430" s="250"/>
      <c r="O430" s="250"/>
      <c r="P430" s="251"/>
    </row>
    <row r="431" spans="1:16" ht="33" customHeight="1" x14ac:dyDescent="0.35">
      <c r="A431" s="247"/>
      <c r="B431" s="239"/>
      <c r="C431" s="244"/>
      <c r="D431" s="252"/>
      <c r="E431" s="253"/>
      <c r="F431" s="253"/>
      <c r="G431" s="253"/>
      <c r="H431" s="253"/>
      <c r="I431" s="253"/>
      <c r="J431" s="253"/>
      <c r="K431" s="253"/>
      <c r="L431" s="253"/>
      <c r="M431" s="253"/>
      <c r="N431" s="253"/>
      <c r="O431" s="253"/>
      <c r="P431" s="251"/>
    </row>
    <row r="432" spans="1:16" ht="33" customHeight="1" x14ac:dyDescent="0.35">
      <c r="A432" s="246"/>
      <c r="B432" s="239"/>
      <c r="C432" s="244"/>
      <c r="D432" s="249"/>
      <c r="E432" s="250"/>
      <c r="F432" s="250"/>
      <c r="G432" s="250"/>
      <c r="H432" s="250"/>
      <c r="I432" s="250"/>
      <c r="J432" s="250"/>
      <c r="K432" s="250"/>
      <c r="L432" s="250"/>
      <c r="M432" s="250"/>
      <c r="N432" s="250"/>
      <c r="O432" s="250"/>
      <c r="P432" s="251"/>
    </row>
    <row r="433" spans="1:30" ht="33" customHeight="1" x14ac:dyDescent="0.35">
      <c r="A433" s="247"/>
      <c r="B433" s="239"/>
      <c r="C433" s="244"/>
      <c r="D433" s="249"/>
      <c r="E433" s="250"/>
      <c r="F433" s="250"/>
      <c r="G433" s="250"/>
      <c r="H433" s="250"/>
      <c r="I433" s="250"/>
      <c r="J433" s="250"/>
      <c r="K433" s="250"/>
      <c r="L433" s="250"/>
      <c r="M433" s="250"/>
      <c r="N433" s="250"/>
      <c r="O433" s="250"/>
      <c r="P433" s="251"/>
    </row>
    <row r="434" spans="1:30" ht="33" customHeight="1" x14ac:dyDescent="0.35">
      <c r="A434" s="246"/>
      <c r="B434" s="239"/>
      <c r="C434" s="244"/>
      <c r="D434" s="249"/>
      <c r="E434" s="250"/>
      <c r="F434" s="250"/>
      <c r="G434" s="250"/>
      <c r="H434" s="250"/>
      <c r="I434" s="250"/>
      <c r="J434" s="250"/>
      <c r="K434" s="250"/>
      <c r="L434" s="250"/>
      <c r="M434" s="250"/>
      <c r="N434" s="250"/>
      <c r="O434" s="250"/>
      <c r="P434" s="251"/>
    </row>
    <row r="435" spans="1:30" ht="33" customHeight="1" x14ac:dyDescent="0.35">
      <c r="A435" s="247"/>
      <c r="B435" s="239"/>
      <c r="C435" s="244"/>
      <c r="D435" s="249"/>
      <c r="E435" s="250"/>
      <c r="F435" s="250"/>
      <c r="G435" s="250"/>
      <c r="H435" s="250"/>
      <c r="I435" s="250"/>
      <c r="J435" s="250"/>
      <c r="K435" s="250"/>
      <c r="L435" s="250"/>
      <c r="M435" s="250"/>
      <c r="N435" s="250"/>
      <c r="O435" s="250"/>
      <c r="P435" s="251"/>
    </row>
    <row r="436" spans="1:30" ht="33" customHeight="1" x14ac:dyDescent="0.35">
      <c r="A436" s="246"/>
      <c r="B436" s="241"/>
      <c r="C436" s="245"/>
      <c r="D436" s="249"/>
      <c r="E436" s="250"/>
      <c r="F436" s="250"/>
      <c r="G436" s="250"/>
      <c r="H436" s="250"/>
      <c r="I436" s="250"/>
      <c r="J436" s="250"/>
      <c r="K436" s="250"/>
      <c r="L436" s="250"/>
      <c r="M436" s="250"/>
      <c r="N436" s="250"/>
      <c r="O436" s="250"/>
      <c r="P436" s="251"/>
    </row>
    <row r="437" spans="1:30" ht="33" customHeight="1" thickBot="1" x14ac:dyDescent="0.4">
      <c r="A437" s="248"/>
      <c r="B437" s="242"/>
      <c r="C437" s="237"/>
      <c r="D437" s="249"/>
      <c r="E437" s="255"/>
      <c r="F437" s="250"/>
      <c r="G437" s="250"/>
      <c r="H437" s="250"/>
      <c r="I437" s="250"/>
      <c r="J437" s="250"/>
      <c r="K437" s="250"/>
      <c r="L437" s="250"/>
      <c r="M437" s="250"/>
      <c r="N437" s="250"/>
      <c r="O437" s="250"/>
      <c r="P437" s="251"/>
    </row>
    <row r="438" spans="1:30" ht="21.75" thickTop="1" x14ac:dyDescent="0.35">
      <c r="A438" s="222"/>
      <c r="B438" s="223"/>
      <c r="C438" s="223"/>
      <c r="D438" s="256"/>
      <c r="E438" s="257"/>
      <c r="F438" s="257"/>
      <c r="G438" s="257"/>
      <c r="H438" s="258"/>
      <c r="I438" s="257"/>
      <c r="J438" s="257"/>
      <c r="K438" s="257"/>
      <c r="L438" s="257"/>
      <c r="M438" s="257"/>
      <c r="N438" s="257"/>
      <c r="O438" s="259"/>
      <c r="P438" s="260"/>
    </row>
    <row r="439" spans="1:30" ht="21" x14ac:dyDescent="0.35">
      <c r="A439" s="224"/>
      <c r="B439" s="221"/>
      <c r="C439" s="226"/>
      <c r="D439" s="261"/>
      <c r="E439" s="262"/>
      <c r="F439" s="263"/>
      <c r="G439" s="263"/>
      <c r="H439" s="263"/>
      <c r="I439" s="263"/>
      <c r="J439" s="263"/>
      <c r="K439" s="263"/>
      <c r="L439" s="263"/>
      <c r="M439" s="264"/>
      <c r="N439" s="264"/>
      <c r="O439" s="265"/>
      <c r="P439" s="266"/>
    </row>
    <row r="440" spans="1:30" ht="21.75" thickBot="1" x14ac:dyDescent="0.4">
      <c r="A440" s="225"/>
      <c r="B440" s="231"/>
      <c r="C440" s="270"/>
      <c r="D440" s="229"/>
      <c r="E440" s="268"/>
      <c r="F440" s="268"/>
      <c r="G440" s="268"/>
      <c r="H440" s="268"/>
      <c r="I440" s="268"/>
      <c r="J440" s="268"/>
      <c r="K440" s="268"/>
      <c r="L440" s="268"/>
      <c r="M440" s="268"/>
      <c r="N440" s="268"/>
      <c r="O440" s="268"/>
      <c r="P440" s="269"/>
    </row>
    <row r="441" spans="1:30" ht="15.75" thickTop="1" x14ac:dyDescent="0.25"/>
    <row r="443" spans="1:30" ht="15.75" thickBot="1" x14ac:dyDescent="0.3"/>
    <row r="444" spans="1:30" ht="59.25" customHeight="1" thickTop="1" thickBot="1" x14ac:dyDescent="0.55000000000000004">
      <c r="A444" s="452"/>
      <c r="B444" s="466"/>
      <c r="C444" s="466"/>
      <c r="D444" s="466"/>
      <c r="E444" s="466"/>
      <c r="F444" s="466"/>
      <c r="G444" s="466"/>
      <c r="H444" s="466"/>
      <c r="I444" s="466"/>
      <c r="J444" s="466"/>
      <c r="K444" s="466"/>
      <c r="L444" s="466"/>
      <c r="M444" s="466"/>
      <c r="N444" s="466"/>
      <c r="O444" s="466"/>
      <c r="P444" s="467"/>
    </row>
    <row r="445" spans="1:30" ht="33.75" customHeight="1" thickBot="1" x14ac:dyDescent="0.3">
      <c r="A445" s="449"/>
      <c r="B445" s="117"/>
      <c r="C445" s="117"/>
      <c r="D445" s="450"/>
      <c r="E445" s="102"/>
      <c r="F445" s="98"/>
      <c r="G445" s="98"/>
      <c r="H445" s="98"/>
      <c r="I445" s="98"/>
      <c r="J445" s="98"/>
      <c r="K445" s="98"/>
      <c r="L445" s="98"/>
      <c r="M445" s="98"/>
      <c r="N445" s="98"/>
      <c r="O445" s="105"/>
      <c r="P445" s="106"/>
    </row>
    <row r="446" spans="1:30" ht="52.5" customHeight="1" thickBot="1" x14ac:dyDescent="0.35">
      <c r="A446" s="129"/>
      <c r="B446" s="118"/>
      <c r="C446" s="118"/>
      <c r="D446" s="219"/>
      <c r="E446" s="120"/>
      <c r="F446" s="120"/>
      <c r="G446" s="120"/>
      <c r="H446" s="120"/>
      <c r="I446" s="120"/>
      <c r="J446" s="120"/>
      <c r="K446" s="120"/>
      <c r="L446" s="120"/>
      <c r="M446" s="120"/>
      <c r="N446" s="120"/>
      <c r="O446" s="121"/>
      <c r="P446" s="122"/>
      <c r="S446" s="120"/>
      <c r="T446" s="120"/>
      <c r="U446" s="120"/>
      <c r="V446" s="120"/>
      <c r="W446" s="120"/>
      <c r="X446" s="120"/>
      <c r="Y446" s="120"/>
      <c r="Z446" s="120"/>
      <c r="AA446" s="120"/>
      <c r="AB446" s="120"/>
      <c r="AC446" s="121"/>
      <c r="AD446" s="122"/>
    </row>
    <row r="447" spans="1:30" s="124" customFormat="1" ht="18" x14ac:dyDescent="0.25">
      <c r="A447" s="193"/>
      <c r="B447" s="125"/>
      <c r="C447" s="125"/>
      <c r="D447" s="208"/>
      <c r="E447" s="209"/>
      <c r="F447" s="209"/>
      <c r="G447" s="209"/>
      <c r="H447" s="209"/>
      <c r="I447" s="209"/>
      <c r="J447" s="209"/>
      <c r="K447" s="209"/>
      <c r="L447" s="209"/>
      <c r="M447" s="209"/>
      <c r="N447" s="209"/>
      <c r="O447" s="209"/>
      <c r="P447" s="212"/>
    </row>
    <row r="448" spans="1:30" ht="33" customHeight="1" x14ac:dyDescent="0.35">
      <c r="A448" s="246"/>
      <c r="B448" s="238"/>
      <c r="C448" s="243"/>
      <c r="D448" s="249"/>
      <c r="E448" s="250"/>
      <c r="F448" s="250"/>
      <c r="G448" s="250"/>
      <c r="H448" s="250"/>
      <c r="I448" s="250"/>
      <c r="J448" s="250"/>
      <c r="K448" s="250"/>
      <c r="L448" s="250"/>
      <c r="M448" s="250"/>
      <c r="N448" s="250"/>
      <c r="O448" s="250"/>
      <c r="P448" s="251"/>
    </row>
    <row r="449" spans="1:16" ht="33" customHeight="1" x14ac:dyDescent="0.35">
      <c r="A449" s="247"/>
      <c r="B449" s="239"/>
      <c r="C449" s="244"/>
      <c r="D449" s="252"/>
      <c r="E449" s="253"/>
      <c r="F449" s="253"/>
      <c r="G449" s="253"/>
      <c r="H449" s="253"/>
      <c r="I449" s="253"/>
      <c r="J449" s="253"/>
      <c r="K449" s="253"/>
      <c r="L449" s="253"/>
      <c r="M449" s="253"/>
      <c r="N449" s="253"/>
      <c r="O449" s="253"/>
      <c r="P449" s="251"/>
    </row>
    <row r="450" spans="1:16" ht="33" customHeight="1" x14ac:dyDescent="0.35">
      <c r="A450" s="246"/>
      <c r="B450" s="239"/>
      <c r="C450" s="244"/>
      <c r="D450" s="249"/>
      <c r="E450" s="250"/>
      <c r="F450" s="250"/>
      <c r="G450" s="250"/>
      <c r="H450" s="250"/>
      <c r="I450" s="250"/>
      <c r="J450" s="250"/>
      <c r="K450" s="250"/>
      <c r="L450" s="250"/>
      <c r="M450" s="250"/>
      <c r="N450" s="250"/>
      <c r="O450" s="250"/>
      <c r="P450" s="251"/>
    </row>
    <row r="451" spans="1:16" ht="33" customHeight="1" x14ac:dyDescent="0.35">
      <c r="A451" s="247"/>
      <c r="B451" s="239"/>
      <c r="C451" s="244"/>
      <c r="D451" s="249"/>
      <c r="E451" s="250"/>
      <c r="F451" s="250"/>
      <c r="G451" s="250"/>
      <c r="H451" s="250"/>
      <c r="I451" s="250"/>
      <c r="J451" s="250"/>
      <c r="K451" s="250"/>
      <c r="L451" s="250"/>
      <c r="M451" s="250"/>
      <c r="N451" s="250"/>
      <c r="O451" s="250"/>
      <c r="P451" s="251"/>
    </row>
    <row r="452" spans="1:16" ht="33" customHeight="1" x14ac:dyDescent="0.35">
      <c r="A452" s="246"/>
      <c r="B452" s="239"/>
      <c r="C452" s="244"/>
      <c r="D452" s="252"/>
      <c r="E452" s="253"/>
      <c r="F452" s="253"/>
      <c r="G452" s="253"/>
      <c r="H452" s="253"/>
      <c r="I452" s="253"/>
      <c r="J452" s="253"/>
      <c r="K452" s="253"/>
      <c r="L452" s="253"/>
      <c r="M452" s="253"/>
      <c r="N452" s="253"/>
      <c r="O452" s="253"/>
      <c r="P452" s="251"/>
    </row>
    <row r="453" spans="1:16" ht="33" customHeight="1" x14ac:dyDescent="0.35">
      <c r="A453" s="247"/>
      <c r="B453" s="239"/>
      <c r="C453" s="244"/>
      <c r="D453" s="249"/>
      <c r="E453" s="250"/>
      <c r="F453" s="250"/>
      <c r="G453" s="250"/>
      <c r="H453" s="250"/>
      <c r="I453" s="250"/>
      <c r="J453" s="250"/>
      <c r="K453" s="250"/>
      <c r="L453" s="250"/>
      <c r="M453" s="250"/>
      <c r="N453" s="250"/>
      <c r="O453" s="250"/>
      <c r="P453" s="251"/>
    </row>
    <row r="454" spans="1:16" ht="33" customHeight="1" x14ac:dyDescent="0.35">
      <c r="A454" s="246"/>
      <c r="B454" s="239"/>
      <c r="C454" s="244"/>
      <c r="D454" s="249"/>
      <c r="E454" s="250"/>
      <c r="F454" s="250"/>
      <c r="G454" s="250"/>
      <c r="H454" s="250"/>
      <c r="I454" s="250"/>
      <c r="J454" s="250"/>
      <c r="K454" s="250"/>
      <c r="L454" s="250"/>
      <c r="M454" s="250"/>
      <c r="N454" s="250"/>
      <c r="O454" s="250"/>
      <c r="P454" s="251"/>
    </row>
    <row r="455" spans="1:16" ht="33" customHeight="1" x14ac:dyDescent="0.35">
      <c r="A455" s="247"/>
      <c r="B455" s="239"/>
      <c r="C455" s="244"/>
      <c r="D455" s="249"/>
      <c r="E455" s="250"/>
      <c r="F455" s="250"/>
      <c r="G455" s="250"/>
      <c r="H455" s="250"/>
      <c r="I455" s="250"/>
      <c r="J455" s="250"/>
      <c r="K455" s="250"/>
      <c r="L455" s="250"/>
      <c r="M455" s="250"/>
      <c r="N455" s="250"/>
      <c r="O455" s="250"/>
      <c r="P455" s="251"/>
    </row>
    <row r="456" spans="1:16" ht="33" customHeight="1" x14ac:dyDescent="0.35">
      <c r="A456" s="246"/>
      <c r="B456" s="239"/>
      <c r="C456" s="244"/>
      <c r="D456" s="249"/>
      <c r="E456" s="250"/>
      <c r="F456" s="250"/>
      <c r="G456" s="250"/>
      <c r="H456" s="250"/>
      <c r="I456" s="250"/>
      <c r="J456" s="250"/>
      <c r="K456" s="250"/>
      <c r="L456" s="250"/>
      <c r="M456" s="250"/>
      <c r="N456" s="250"/>
      <c r="O456" s="250"/>
      <c r="P456" s="251"/>
    </row>
    <row r="457" spans="1:16" ht="33" customHeight="1" x14ac:dyDescent="0.35">
      <c r="A457" s="247"/>
      <c r="B457" s="239"/>
      <c r="C457" s="244"/>
      <c r="D457" s="249"/>
      <c r="E457" s="250"/>
      <c r="F457" s="250"/>
      <c r="G457" s="250"/>
      <c r="H457" s="250"/>
      <c r="I457" s="250"/>
      <c r="J457" s="250"/>
      <c r="K457" s="250"/>
      <c r="L457" s="250"/>
      <c r="M457" s="250"/>
      <c r="N457" s="250"/>
      <c r="O457" s="250"/>
      <c r="P457" s="251"/>
    </row>
    <row r="458" spans="1:16" ht="33" customHeight="1" x14ac:dyDescent="0.35">
      <c r="A458" s="246"/>
      <c r="B458" s="239"/>
      <c r="C458" s="244"/>
      <c r="D458" s="252"/>
      <c r="E458" s="253"/>
      <c r="F458" s="253"/>
      <c r="G458" s="253"/>
      <c r="H458" s="253"/>
      <c r="I458" s="253"/>
      <c r="J458" s="253"/>
      <c r="K458" s="253"/>
      <c r="L458" s="253"/>
      <c r="M458" s="253"/>
      <c r="N458" s="253"/>
      <c r="O458" s="253"/>
      <c r="P458" s="251"/>
    </row>
    <row r="459" spans="1:16" ht="33" customHeight="1" x14ac:dyDescent="0.35">
      <c r="A459" s="247"/>
      <c r="B459" s="239"/>
      <c r="C459" s="244"/>
      <c r="D459" s="249"/>
      <c r="E459" s="250"/>
      <c r="F459" s="250"/>
      <c r="G459" s="250"/>
      <c r="H459" s="250"/>
      <c r="I459" s="250"/>
      <c r="J459" s="250"/>
      <c r="K459" s="250"/>
      <c r="L459" s="250"/>
      <c r="M459" s="250"/>
      <c r="N459" s="250"/>
      <c r="O459" s="250"/>
      <c r="P459" s="251"/>
    </row>
    <row r="460" spans="1:16" ht="33" customHeight="1" x14ac:dyDescent="0.35">
      <c r="A460" s="246"/>
      <c r="B460" s="239"/>
      <c r="C460" s="244"/>
      <c r="D460" s="249"/>
      <c r="E460" s="250"/>
      <c r="F460" s="250"/>
      <c r="G460" s="250"/>
      <c r="H460" s="250"/>
      <c r="I460" s="250"/>
      <c r="J460" s="250"/>
      <c r="K460" s="250"/>
      <c r="L460" s="250"/>
      <c r="M460" s="250"/>
      <c r="N460" s="250"/>
      <c r="O460" s="250"/>
      <c r="P460" s="251"/>
    </row>
    <row r="461" spans="1:16" ht="33" customHeight="1" x14ac:dyDescent="0.35">
      <c r="A461" s="247"/>
      <c r="B461" s="239"/>
      <c r="C461" s="244"/>
      <c r="D461" s="252"/>
      <c r="E461" s="253"/>
      <c r="F461" s="253"/>
      <c r="G461" s="253"/>
      <c r="H461" s="253"/>
      <c r="I461" s="253"/>
      <c r="J461" s="253"/>
      <c r="K461" s="253"/>
      <c r="L461" s="253"/>
      <c r="M461" s="253"/>
      <c r="N461" s="253"/>
      <c r="O461" s="253"/>
      <c r="P461" s="251"/>
    </row>
    <row r="462" spans="1:16" ht="33" customHeight="1" x14ac:dyDescent="0.35">
      <c r="A462" s="246"/>
      <c r="B462" s="240"/>
      <c r="C462" s="244"/>
      <c r="D462" s="249"/>
      <c r="E462" s="250"/>
      <c r="F462" s="250"/>
      <c r="G462" s="250"/>
      <c r="H462" s="250"/>
      <c r="I462" s="250"/>
      <c r="J462" s="250"/>
      <c r="K462" s="250"/>
      <c r="L462" s="250"/>
      <c r="M462" s="250"/>
      <c r="N462" s="250"/>
      <c r="O462" s="250"/>
      <c r="P462" s="251"/>
    </row>
    <row r="463" spans="1:16" ht="33" customHeight="1" x14ac:dyDescent="0.35">
      <c r="A463" s="247"/>
      <c r="B463" s="238"/>
      <c r="C463" s="243"/>
      <c r="D463" s="249"/>
      <c r="E463" s="250"/>
      <c r="F463" s="250"/>
      <c r="G463" s="250"/>
      <c r="H463" s="250"/>
      <c r="I463" s="250"/>
      <c r="J463" s="250"/>
      <c r="K463" s="250"/>
      <c r="L463" s="250"/>
      <c r="M463" s="250"/>
      <c r="N463" s="250"/>
      <c r="O463" s="250"/>
      <c r="P463" s="251"/>
    </row>
    <row r="464" spans="1:16" ht="33" customHeight="1" x14ac:dyDescent="0.35">
      <c r="A464" s="246"/>
      <c r="B464" s="239"/>
      <c r="C464" s="244"/>
      <c r="D464" s="249"/>
      <c r="E464" s="250"/>
      <c r="F464" s="250"/>
      <c r="G464" s="250"/>
      <c r="H464" s="250"/>
      <c r="I464" s="250"/>
      <c r="J464" s="250"/>
      <c r="K464" s="250"/>
      <c r="L464" s="250"/>
      <c r="M464" s="250"/>
      <c r="N464" s="250"/>
      <c r="O464" s="250"/>
      <c r="P464" s="251"/>
    </row>
    <row r="465" spans="1:30" ht="33" customHeight="1" x14ac:dyDescent="0.35">
      <c r="A465" s="247"/>
      <c r="B465" s="239"/>
      <c r="C465" s="244"/>
      <c r="D465" s="252"/>
      <c r="E465" s="253"/>
      <c r="F465" s="253"/>
      <c r="G465" s="253"/>
      <c r="H465" s="253"/>
      <c r="I465" s="253"/>
      <c r="J465" s="253"/>
      <c r="K465" s="253"/>
      <c r="L465" s="253"/>
      <c r="M465" s="253"/>
      <c r="N465" s="253"/>
      <c r="O465" s="253"/>
      <c r="P465" s="251"/>
    </row>
    <row r="466" spans="1:30" ht="33" customHeight="1" x14ac:dyDescent="0.35">
      <c r="A466" s="246"/>
      <c r="B466" s="239"/>
      <c r="C466" s="244"/>
      <c r="D466" s="249"/>
      <c r="E466" s="250"/>
      <c r="F466" s="250"/>
      <c r="G466" s="250"/>
      <c r="H466" s="250"/>
      <c r="I466" s="250"/>
      <c r="J466" s="250"/>
      <c r="K466" s="250"/>
      <c r="L466" s="250"/>
      <c r="M466" s="250"/>
      <c r="N466" s="250"/>
      <c r="O466" s="250"/>
      <c r="P466" s="251"/>
    </row>
    <row r="467" spans="1:30" ht="33" customHeight="1" x14ac:dyDescent="0.35">
      <c r="A467" s="247"/>
      <c r="B467" s="239"/>
      <c r="C467" s="244"/>
      <c r="D467" s="249"/>
      <c r="E467" s="250"/>
      <c r="F467" s="250"/>
      <c r="G467" s="250"/>
      <c r="H467" s="250"/>
      <c r="I467" s="250"/>
      <c r="J467" s="250"/>
      <c r="K467" s="250"/>
      <c r="L467" s="250"/>
      <c r="M467" s="250"/>
      <c r="N467" s="250"/>
      <c r="O467" s="250"/>
      <c r="P467" s="251"/>
    </row>
    <row r="468" spans="1:30" ht="33" customHeight="1" x14ac:dyDescent="0.35">
      <c r="A468" s="246"/>
      <c r="B468" s="239"/>
      <c r="C468" s="244"/>
      <c r="D468" s="249"/>
      <c r="E468" s="250"/>
      <c r="F468" s="250"/>
      <c r="G468" s="250"/>
      <c r="H468" s="250"/>
      <c r="I468" s="250"/>
      <c r="J468" s="250"/>
      <c r="K468" s="250"/>
      <c r="L468" s="250"/>
      <c r="M468" s="250"/>
      <c r="N468" s="250"/>
      <c r="O468" s="250"/>
      <c r="P468" s="251"/>
    </row>
    <row r="469" spans="1:30" ht="33" customHeight="1" x14ac:dyDescent="0.35">
      <c r="A469" s="247"/>
      <c r="B469" s="239"/>
      <c r="C469" s="244"/>
      <c r="D469" s="249"/>
      <c r="E469" s="250"/>
      <c r="F469" s="250"/>
      <c r="G469" s="250"/>
      <c r="H469" s="250"/>
      <c r="I469" s="250"/>
      <c r="J469" s="250"/>
      <c r="K469" s="250"/>
      <c r="L469" s="250"/>
      <c r="M469" s="250"/>
      <c r="N469" s="250"/>
      <c r="O469" s="250"/>
      <c r="P469" s="251"/>
    </row>
    <row r="470" spans="1:30" ht="33" customHeight="1" x14ac:dyDescent="0.35">
      <c r="A470" s="246"/>
      <c r="B470" s="241"/>
      <c r="C470" s="245"/>
      <c r="D470" s="249"/>
      <c r="E470" s="250"/>
      <c r="F470" s="250"/>
      <c r="G470" s="250"/>
      <c r="H470" s="250"/>
      <c r="I470" s="250"/>
      <c r="J470" s="250"/>
      <c r="K470" s="250"/>
      <c r="L470" s="250"/>
      <c r="M470" s="250"/>
      <c r="N470" s="250"/>
      <c r="O470" s="250"/>
      <c r="P470" s="251"/>
    </row>
    <row r="471" spans="1:30" ht="33" customHeight="1" thickBot="1" x14ac:dyDescent="0.4">
      <c r="A471" s="248"/>
      <c r="B471" s="242"/>
      <c r="C471" s="237"/>
      <c r="D471" s="249"/>
      <c r="E471" s="255"/>
      <c r="F471" s="250"/>
      <c r="G471" s="250"/>
      <c r="H471" s="250"/>
      <c r="I471" s="250"/>
      <c r="J471" s="250"/>
      <c r="K471" s="250"/>
      <c r="L471" s="250"/>
      <c r="M471" s="250"/>
      <c r="N471" s="250"/>
      <c r="O471" s="250"/>
      <c r="P471" s="251"/>
    </row>
    <row r="472" spans="1:30" ht="21.75" thickTop="1" x14ac:dyDescent="0.35">
      <c r="A472" s="222"/>
      <c r="B472" s="223"/>
      <c r="C472" s="223"/>
      <c r="D472" s="227"/>
      <c r="E472" s="187"/>
      <c r="F472" s="187"/>
      <c r="G472" s="187"/>
      <c r="H472" s="188"/>
      <c r="I472" s="187"/>
      <c r="J472" s="187"/>
      <c r="K472" s="187"/>
      <c r="L472" s="187"/>
      <c r="M472" s="187"/>
      <c r="N472" s="187"/>
      <c r="O472" s="189"/>
      <c r="P472" s="260"/>
    </row>
    <row r="473" spans="1:30" ht="21" x14ac:dyDescent="0.35">
      <c r="A473" s="224"/>
      <c r="B473" s="221"/>
      <c r="C473" s="226"/>
      <c r="D473" s="228"/>
      <c r="E473" s="183"/>
      <c r="F473" s="97"/>
      <c r="G473" s="97"/>
      <c r="H473" s="97"/>
      <c r="I473" s="97"/>
      <c r="J473" s="97"/>
      <c r="K473" s="97"/>
      <c r="L473" s="97"/>
      <c r="M473" s="96"/>
      <c r="N473" s="96"/>
      <c r="O473" s="110"/>
      <c r="P473" s="266"/>
    </row>
    <row r="474" spans="1:30" ht="21.75" thickBot="1" x14ac:dyDescent="0.4">
      <c r="A474" s="225"/>
      <c r="B474" s="231"/>
      <c r="C474" s="270"/>
      <c r="D474" s="229"/>
      <c r="E474" s="268"/>
      <c r="F474" s="268"/>
      <c r="G474" s="268"/>
      <c r="H474" s="268"/>
      <c r="I474" s="268"/>
      <c r="J474" s="268"/>
      <c r="K474" s="268"/>
      <c r="L474" s="268"/>
      <c r="M474" s="268"/>
      <c r="N474" s="268"/>
      <c r="O474" s="268"/>
      <c r="P474" s="269"/>
    </row>
    <row r="475" spans="1:30" ht="16.5" customHeight="1" thickTop="1" x14ac:dyDescent="0.25"/>
    <row r="476" spans="1:30" ht="18.75" x14ac:dyDescent="0.3">
      <c r="B476" s="235"/>
    </row>
    <row r="477" spans="1:30" ht="15.75" thickBot="1" x14ac:dyDescent="0.3"/>
    <row r="478" spans="1:30" ht="46.5" customHeight="1" thickTop="1" thickBot="1" x14ac:dyDescent="0.55000000000000004">
      <c r="A478" s="407"/>
      <c r="B478" s="408"/>
      <c r="C478" s="408"/>
      <c r="D478" s="408"/>
      <c r="E478" s="408"/>
      <c r="F478" s="408"/>
      <c r="G478" s="408"/>
      <c r="H478" s="408"/>
      <c r="I478" s="408"/>
      <c r="J478" s="408"/>
      <c r="K478" s="408"/>
      <c r="L478" s="408"/>
      <c r="M478" s="408"/>
      <c r="N478" s="408"/>
      <c r="O478" s="408"/>
      <c r="P478" s="409"/>
    </row>
    <row r="479" spans="1:30" ht="33.75" customHeight="1" thickBot="1" x14ac:dyDescent="0.3">
      <c r="A479" s="119"/>
      <c r="B479" s="468"/>
      <c r="C479" s="468"/>
      <c r="D479" s="218"/>
      <c r="E479" s="469"/>
      <c r="F479" s="470"/>
      <c r="G479" s="470"/>
      <c r="H479" s="470"/>
      <c r="I479" s="470"/>
      <c r="J479" s="470"/>
      <c r="K479" s="470"/>
      <c r="L479" s="470"/>
      <c r="M479" s="470"/>
      <c r="N479" s="470"/>
      <c r="O479" s="471"/>
      <c r="P479" s="472"/>
    </row>
    <row r="480" spans="1:30" ht="52.5" customHeight="1" thickBot="1" x14ac:dyDescent="0.35">
      <c r="A480" s="129"/>
      <c r="B480" s="118"/>
      <c r="C480" s="118"/>
      <c r="D480" s="219"/>
      <c r="E480" s="120"/>
      <c r="F480" s="120"/>
      <c r="G480" s="120"/>
      <c r="H480" s="120"/>
      <c r="I480" s="120"/>
      <c r="J480" s="120"/>
      <c r="K480" s="120"/>
      <c r="L480" s="120"/>
      <c r="M480" s="120"/>
      <c r="N480" s="120"/>
      <c r="O480" s="121"/>
      <c r="P480" s="122"/>
      <c r="S480" s="120"/>
      <c r="T480" s="120"/>
      <c r="U480" s="120"/>
      <c r="V480" s="120"/>
      <c r="W480" s="120"/>
      <c r="X480" s="120"/>
      <c r="Y480" s="120"/>
      <c r="Z480" s="120"/>
      <c r="AA480" s="120"/>
      <c r="AB480" s="120"/>
      <c r="AC480" s="121"/>
      <c r="AD480" s="122"/>
    </row>
    <row r="481" spans="1:16" s="124" customFormat="1" ht="18" x14ac:dyDescent="0.25">
      <c r="A481" s="193"/>
      <c r="B481" s="125"/>
      <c r="C481" s="125"/>
      <c r="D481" s="208"/>
      <c r="E481" s="209"/>
      <c r="F481" s="209"/>
      <c r="G481" s="209"/>
      <c r="H481" s="209"/>
      <c r="I481" s="209"/>
      <c r="J481" s="209"/>
      <c r="K481" s="209"/>
      <c r="L481" s="209"/>
      <c r="M481" s="209"/>
      <c r="N481" s="209"/>
      <c r="O481" s="209"/>
      <c r="P481" s="212"/>
    </row>
    <row r="482" spans="1:16" ht="33" customHeight="1" x14ac:dyDescent="0.35">
      <c r="A482" s="246"/>
      <c r="B482" s="238"/>
      <c r="C482" s="243"/>
      <c r="D482" s="249"/>
      <c r="E482" s="250"/>
      <c r="F482" s="250"/>
      <c r="G482" s="250"/>
      <c r="H482" s="250"/>
      <c r="I482" s="250"/>
      <c r="J482" s="250"/>
      <c r="K482" s="250"/>
      <c r="L482" s="250"/>
      <c r="M482" s="250"/>
      <c r="N482" s="250"/>
      <c r="O482" s="250"/>
      <c r="P482" s="251"/>
    </row>
    <row r="483" spans="1:16" ht="33" customHeight="1" x14ac:dyDescent="0.35">
      <c r="A483" s="247"/>
      <c r="B483" s="239"/>
      <c r="C483" s="244"/>
      <c r="D483" s="252"/>
      <c r="E483" s="253"/>
      <c r="F483" s="253"/>
      <c r="G483" s="253"/>
      <c r="H483" s="253"/>
      <c r="I483" s="253"/>
      <c r="J483" s="253"/>
      <c r="K483" s="253"/>
      <c r="L483" s="253"/>
      <c r="M483" s="253"/>
      <c r="N483" s="253"/>
      <c r="O483" s="253"/>
      <c r="P483" s="251"/>
    </row>
    <row r="484" spans="1:16" ht="33" customHeight="1" x14ac:dyDescent="0.35">
      <c r="A484" s="246"/>
      <c r="B484" s="239"/>
      <c r="C484" s="244"/>
      <c r="D484" s="249"/>
      <c r="E484" s="250"/>
      <c r="F484" s="250"/>
      <c r="G484" s="250"/>
      <c r="H484" s="250"/>
      <c r="I484" s="250"/>
      <c r="J484" s="250"/>
      <c r="K484" s="250"/>
      <c r="L484" s="250"/>
      <c r="M484" s="250"/>
      <c r="N484" s="250"/>
      <c r="O484" s="250"/>
      <c r="P484" s="251"/>
    </row>
    <row r="485" spans="1:16" ht="33" customHeight="1" x14ac:dyDescent="0.35">
      <c r="A485" s="247"/>
      <c r="B485" s="239"/>
      <c r="C485" s="244"/>
      <c r="D485" s="249"/>
      <c r="E485" s="250"/>
      <c r="F485" s="250"/>
      <c r="G485" s="250"/>
      <c r="H485" s="250"/>
      <c r="I485" s="250"/>
      <c r="J485" s="250"/>
      <c r="K485" s="250"/>
      <c r="L485" s="250"/>
      <c r="M485" s="250"/>
      <c r="N485" s="250"/>
      <c r="O485" s="250"/>
      <c r="P485" s="251"/>
    </row>
    <row r="486" spans="1:16" ht="33" customHeight="1" x14ac:dyDescent="0.35">
      <c r="A486" s="246"/>
      <c r="B486" s="239"/>
      <c r="C486" s="244"/>
      <c r="D486" s="252"/>
      <c r="E486" s="253"/>
      <c r="F486" s="253"/>
      <c r="G486" s="253"/>
      <c r="H486" s="253"/>
      <c r="I486" s="253"/>
      <c r="J486" s="253"/>
      <c r="K486" s="253"/>
      <c r="L486" s="253"/>
      <c r="M486" s="253"/>
      <c r="N486" s="253"/>
      <c r="O486" s="253"/>
      <c r="P486" s="251"/>
    </row>
    <row r="487" spans="1:16" ht="33" customHeight="1" x14ac:dyDescent="0.35">
      <c r="A487" s="247"/>
      <c r="B487" s="239"/>
      <c r="C487" s="244"/>
      <c r="D487" s="249"/>
      <c r="E487" s="250"/>
      <c r="F487" s="250"/>
      <c r="G487" s="250"/>
      <c r="H487" s="250"/>
      <c r="I487" s="250"/>
      <c r="J487" s="250"/>
      <c r="K487" s="250"/>
      <c r="L487" s="250"/>
      <c r="M487" s="250"/>
      <c r="N487" s="250"/>
      <c r="O487" s="250"/>
      <c r="P487" s="251"/>
    </row>
    <row r="488" spans="1:16" ht="33" customHeight="1" x14ac:dyDescent="0.35">
      <c r="A488" s="246"/>
      <c r="B488" s="239"/>
      <c r="C488" s="244"/>
      <c r="D488" s="249"/>
      <c r="E488" s="250"/>
      <c r="F488" s="250"/>
      <c r="G488" s="250"/>
      <c r="H488" s="250"/>
      <c r="I488" s="250"/>
      <c r="J488" s="250"/>
      <c r="K488" s="250"/>
      <c r="L488" s="250"/>
      <c r="M488" s="250"/>
      <c r="N488" s="250"/>
      <c r="O488" s="250"/>
      <c r="P488" s="251"/>
    </row>
    <row r="489" spans="1:16" ht="33" customHeight="1" x14ac:dyDescent="0.35">
      <c r="A489" s="247"/>
      <c r="B489" s="239"/>
      <c r="C489" s="244"/>
      <c r="D489" s="249"/>
      <c r="E489" s="250"/>
      <c r="F489" s="250"/>
      <c r="G489" s="250"/>
      <c r="H489" s="250"/>
      <c r="I489" s="250"/>
      <c r="J489" s="250"/>
      <c r="K489" s="250"/>
      <c r="L489" s="250"/>
      <c r="M489" s="250"/>
      <c r="N489" s="250"/>
      <c r="O489" s="250"/>
      <c r="P489" s="251"/>
    </row>
    <row r="490" spans="1:16" ht="33" customHeight="1" x14ac:dyDescent="0.35">
      <c r="A490" s="246"/>
      <c r="B490" s="239"/>
      <c r="C490" s="244"/>
      <c r="D490" s="249"/>
      <c r="E490" s="250"/>
      <c r="F490" s="250"/>
      <c r="G490" s="250"/>
      <c r="H490" s="250"/>
      <c r="I490" s="250"/>
      <c r="J490" s="250"/>
      <c r="K490" s="250"/>
      <c r="L490" s="250"/>
      <c r="M490" s="250"/>
      <c r="N490" s="250"/>
      <c r="O490" s="250"/>
      <c r="P490" s="251"/>
    </row>
    <row r="491" spans="1:16" ht="33" customHeight="1" x14ac:dyDescent="0.35">
      <c r="A491" s="247"/>
      <c r="B491" s="239"/>
      <c r="C491" s="244"/>
      <c r="D491" s="249"/>
      <c r="E491" s="250"/>
      <c r="F491" s="250"/>
      <c r="G491" s="250"/>
      <c r="H491" s="250"/>
      <c r="I491" s="250"/>
      <c r="J491" s="250"/>
      <c r="K491" s="250"/>
      <c r="L491" s="250"/>
      <c r="M491" s="250"/>
      <c r="N491" s="250"/>
      <c r="O491" s="250"/>
      <c r="P491" s="251"/>
    </row>
    <row r="492" spans="1:16" ht="33" customHeight="1" x14ac:dyDescent="0.35">
      <c r="A492" s="246"/>
      <c r="B492" s="239"/>
      <c r="C492" s="244"/>
      <c r="D492" s="252"/>
      <c r="E492" s="253"/>
      <c r="F492" s="253"/>
      <c r="G492" s="253"/>
      <c r="H492" s="253"/>
      <c r="I492" s="253"/>
      <c r="J492" s="253"/>
      <c r="K492" s="253"/>
      <c r="L492" s="253"/>
      <c r="M492" s="253"/>
      <c r="N492" s="253"/>
      <c r="O492" s="253"/>
      <c r="P492" s="251"/>
    </row>
    <row r="493" spans="1:16" ht="33" customHeight="1" x14ac:dyDescent="0.35">
      <c r="A493" s="247"/>
      <c r="B493" s="239"/>
      <c r="C493" s="244"/>
      <c r="D493" s="249"/>
      <c r="E493" s="250"/>
      <c r="F493" s="250"/>
      <c r="G493" s="250"/>
      <c r="H493" s="250"/>
      <c r="I493" s="250"/>
      <c r="J493" s="250"/>
      <c r="K493" s="250"/>
      <c r="L493" s="250"/>
      <c r="M493" s="250"/>
      <c r="N493" s="250"/>
      <c r="O493" s="250"/>
      <c r="P493" s="251"/>
    </row>
    <row r="494" spans="1:16" ht="33" customHeight="1" x14ac:dyDescent="0.35">
      <c r="A494" s="246"/>
      <c r="B494" s="239"/>
      <c r="C494" s="244"/>
      <c r="D494" s="249"/>
      <c r="E494" s="250"/>
      <c r="F494" s="250"/>
      <c r="G494" s="250"/>
      <c r="H494" s="250"/>
      <c r="I494" s="250"/>
      <c r="J494" s="250"/>
      <c r="K494" s="250"/>
      <c r="L494" s="250"/>
      <c r="M494" s="250"/>
      <c r="N494" s="250"/>
      <c r="O494" s="250"/>
      <c r="P494" s="251"/>
    </row>
    <row r="495" spans="1:16" ht="33" customHeight="1" x14ac:dyDescent="0.35">
      <c r="A495" s="247"/>
      <c r="B495" s="239"/>
      <c r="C495" s="244"/>
      <c r="D495" s="252"/>
      <c r="E495" s="253"/>
      <c r="F495" s="253"/>
      <c r="G495" s="253"/>
      <c r="H495" s="253"/>
      <c r="I495" s="253"/>
      <c r="J495" s="253"/>
      <c r="K495" s="253"/>
      <c r="L495" s="253"/>
      <c r="M495" s="253"/>
      <c r="N495" s="253"/>
      <c r="O495" s="253"/>
      <c r="P495" s="251"/>
    </row>
    <row r="496" spans="1:16" ht="33" customHeight="1" x14ac:dyDescent="0.35">
      <c r="A496" s="246"/>
      <c r="B496" s="240"/>
      <c r="C496" s="244"/>
      <c r="D496" s="249"/>
      <c r="E496" s="250"/>
      <c r="F496" s="250"/>
      <c r="G496" s="250"/>
      <c r="H496" s="250"/>
      <c r="I496" s="250"/>
      <c r="J496" s="250"/>
      <c r="K496" s="250"/>
      <c r="L496" s="250"/>
      <c r="M496" s="250"/>
      <c r="N496" s="250"/>
      <c r="O496" s="250"/>
      <c r="P496" s="251"/>
    </row>
    <row r="497" spans="1:16" ht="33" customHeight="1" x14ac:dyDescent="0.35">
      <c r="A497" s="247"/>
      <c r="B497" s="238"/>
      <c r="C497" s="243"/>
      <c r="D497" s="249"/>
      <c r="E497" s="250"/>
      <c r="F497" s="250"/>
      <c r="G497" s="250"/>
      <c r="H497" s="250"/>
      <c r="I497" s="250"/>
      <c r="J497" s="250"/>
      <c r="K497" s="250"/>
      <c r="L497" s="250"/>
      <c r="M497" s="250"/>
      <c r="N497" s="250"/>
      <c r="O497" s="250"/>
      <c r="P497" s="251"/>
    </row>
    <row r="498" spans="1:16" ht="33" customHeight="1" x14ac:dyDescent="0.35">
      <c r="A498" s="246"/>
      <c r="B498" s="239"/>
      <c r="C498" s="244"/>
      <c r="D498" s="249"/>
      <c r="E498" s="250"/>
      <c r="F498" s="250"/>
      <c r="G498" s="250"/>
      <c r="H498" s="250"/>
      <c r="I498" s="250"/>
      <c r="J498" s="250"/>
      <c r="K498" s="250"/>
      <c r="L498" s="250"/>
      <c r="M498" s="250"/>
      <c r="N498" s="250"/>
      <c r="O498" s="250"/>
      <c r="P498" s="251"/>
    </row>
    <row r="499" spans="1:16" ht="33" customHeight="1" x14ac:dyDescent="0.35">
      <c r="A499" s="247"/>
      <c r="B499" s="239"/>
      <c r="C499" s="244"/>
      <c r="D499" s="252"/>
      <c r="E499" s="253"/>
      <c r="F499" s="253"/>
      <c r="G499" s="253"/>
      <c r="H499" s="253"/>
      <c r="I499" s="253"/>
      <c r="J499" s="253"/>
      <c r="K499" s="253"/>
      <c r="L499" s="253"/>
      <c r="M499" s="253"/>
      <c r="N499" s="253"/>
      <c r="O499" s="253"/>
      <c r="P499" s="251"/>
    </row>
    <row r="500" spans="1:16" ht="33" customHeight="1" x14ac:dyDescent="0.35">
      <c r="A500" s="246"/>
      <c r="B500" s="239"/>
      <c r="C500" s="244"/>
      <c r="D500" s="249"/>
      <c r="E500" s="250"/>
      <c r="F500" s="250"/>
      <c r="G500" s="250"/>
      <c r="H500" s="250"/>
      <c r="I500" s="250"/>
      <c r="J500" s="250"/>
      <c r="K500" s="250"/>
      <c r="L500" s="250"/>
      <c r="M500" s="250"/>
      <c r="N500" s="250"/>
      <c r="O500" s="250"/>
      <c r="P500" s="251"/>
    </row>
    <row r="501" spans="1:16" ht="33" customHeight="1" x14ac:dyDescent="0.35">
      <c r="A501" s="247"/>
      <c r="B501" s="239"/>
      <c r="C501" s="244"/>
      <c r="D501" s="249"/>
      <c r="E501" s="250"/>
      <c r="F501" s="250"/>
      <c r="G501" s="250"/>
      <c r="H501" s="250"/>
      <c r="I501" s="250"/>
      <c r="J501" s="250"/>
      <c r="K501" s="250"/>
      <c r="L501" s="250"/>
      <c r="M501" s="250"/>
      <c r="N501" s="250"/>
      <c r="O501" s="250"/>
      <c r="P501" s="251"/>
    </row>
    <row r="502" spans="1:16" ht="33" customHeight="1" x14ac:dyDescent="0.35">
      <c r="A502" s="246"/>
      <c r="B502" s="239"/>
      <c r="C502" s="244"/>
      <c r="D502" s="249"/>
      <c r="E502" s="250"/>
      <c r="F502" s="250"/>
      <c r="G502" s="250"/>
      <c r="H502" s="250"/>
      <c r="I502" s="250"/>
      <c r="J502" s="250"/>
      <c r="K502" s="250"/>
      <c r="L502" s="250"/>
      <c r="M502" s="250"/>
      <c r="N502" s="250"/>
      <c r="O502" s="250"/>
      <c r="P502" s="251"/>
    </row>
    <row r="503" spans="1:16" ht="33" customHeight="1" x14ac:dyDescent="0.35">
      <c r="A503" s="247"/>
      <c r="B503" s="239"/>
      <c r="C503" s="244"/>
      <c r="D503" s="249"/>
      <c r="E503" s="250"/>
      <c r="F503" s="250"/>
      <c r="G503" s="250"/>
      <c r="H503" s="250"/>
      <c r="I503" s="250"/>
      <c r="J503" s="250"/>
      <c r="K503" s="250"/>
      <c r="L503" s="250"/>
      <c r="M503" s="250"/>
      <c r="N503" s="250"/>
      <c r="O503" s="250"/>
      <c r="P503" s="251"/>
    </row>
    <row r="504" spans="1:16" ht="33" customHeight="1" x14ac:dyDescent="0.35">
      <c r="A504" s="246"/>
      <c r="B504" s="241"/>
      <c r="C504" s="245"/>
      <c r="D504" s="249"/>
      <c r="E504" s="250"/>
      <c r="F504" s="250"/>
      <c r="G504" s="250"/>
      <c r="H504" s="250"/>
      <c r="I504" s="250"/>
      <c r="J504" s="250"/>
      <c r="K504" s="250"/>
      <c r="L504" s="250"/>
      <c r="M504" s="250"/>
      <c r="N504" s="250"/>
      <c r="O504" s="250"/>
      <c r="P504" s="251"/>
    </row>
    <row r="505" spans="1:16" ht="33" customHeight="1" thickBot="1" x14ac:dyDescent="0.4">
      <c r="A505" s="248"/>
      <c r="B505" s="242"/>
      <c r="C505" s="237"/>
      <c r="D505" s="249"/>
      <c r="E505" s="255"/>
      <c r="F505" s="250"/>
      <c r="G505" s="250"/>
      <c r="H505" s="250"/>
      <c r="I505" s="250"/>
      <c r="J505" s="250"/>
      <c r="K505" s="250"/>
      <c r="L505" s="250"/>
      <c r="M505" s="250"/>
      <c r="N505" s="250"/>
      <c r="O505" s="250"/>
      <c r="P505" s="251"/>
    </row>
    <row r="506" spans="1:16" ht="21.75" thickTop="1" x14ac:dyDescent="0.35">
      <c r="A506" s="222"/>
      <c r="B506" s="223"/>
      <c r="C506" s="223"/>
      <c r="D506" s="256"/>
      <c r="E506" s="257"/>
      <c r="F506" s="257"/>
      <c r="G506" s="257"/>
      <c r="H506" s="258"/>
      <c r="I506" s="257"/>
      <c r="J506" s="257"/>
      <c r="K506" s="257"/>
      <c r="L506" s="257"/>
      <c r="M506" s="257"/>
      <c r="N506" s="257"/>
      <c r="O506" s="259"/>
      <c r="P506" s="260"/>
    </row>
    <row r="507" spans="1:16" ht="21" x14ac:dyDescent="0.35">
      <c r="A507" s="224"/>
      <c r="B507" s="221"/>
      <c r="C507" s="226"/>
      <c r="D507" s="261"/>
      <c r="E507" s="262"/>
      <c r="F507" s="263"/>
      <c r="G507" s="263"/>
      <c r="H507" s="263"/>
      <c r="I507" s="263"/>
      <c r="J507" s="263"/>
      <c r="K507" s="263"/>
      <c r="L507" s="263"/>
      <c r="M507" s="264"/>
      <c r="N507" s="264"/>
      <c r="O507" s="265"/>
      <c r="P507" s="266"/>
    </row>
    <row r="508" spans="1:16" ht="21.75" thickBot="1" x14ac:dyDescent="0.4">
      <c r="A508" s="225"/>
      <c r="B508" s="231"/>
      <c r="C508" s="270"/>
      <c r="D508" s="267"/>
      <c r="E508" s="268"/>
      <c r="F508" s="268"/>
      <c r="G508" s="268"/>
      <c r="H508" s="268"/>
      <c r="I508" s="268"/>
      <c r="J508" s="268"/>
      <c r="K508" s="268"/>
      <c r="L508" s="268"/>
      <c r="M508" s="268"/>
      <c r="N508" s="268"/>
      <c r="O508" s="268"/>
      <c r="P508" s="269"/>
    </row>
    <row r="509" spans="1:16" ht="15.75" thickTop="1" x14ac:dyDescent="0.25"/>
    <row r="511" spans="1:16" ht="15.75" thickBot="1" x14ac:dyDescent="0.3"/>
    <row r="512" spans="1:16" ht="59.25" customHeight="1" thickTop="1" thickBot="1" x14ac:dyDescent="0.55000000000000004">
      <c r="A512" s="407"/>
      <c r="B512" s="461"/>
      <c r="C512" s="461"/>
      <c r="D512" s="461"/>
      <c r="E512" s="461"/>
      <c r="F512" s="461"/>
      <c r="G512" s="461"/>
      <c r="H512" s="461"/>
      <c r="I512" s="461"/>
      <c r="J512" s="461"/>
      <c r="K512" s="461"/>
      <c r="L512" s="461"/>
      <c r="M512" s="461"/>
      <c r="N512" s="461"/>
      <c r="O512" s="461"/>
      <c r="P512" s="462"/>
    </row>
    <row r="513" spans="1:30" ht="33.75" customHeight="1" thickBot="1" x14ac:dyDescent="0.3">
      <c r="A513" s="119"/>
      <c r="B513" s="117"/>
      <c r="C513" s="117"/>
      <c r="D513" s="218"/>
      <c r="E513" s="102"/>
      <c r="F513" s="98"/>
      <c r="G513" s="98"/>
      <c r="H513" s="98"/>
      <c r="I513" s="98"/>
      <c r="J513" s="98"/>
      <c r="K513" s="98"/>
      <c r="L513" s="98"/>
      <c r="M513" s="98"/>
      <c r="N513" s="98"/>
      <c r="O513" s="105"/>
      <c r="P513" s="106"/>
    </row>
    <row r="514" spans="1:30" ht="52.5" customHeight="1" thickBot="1" x14ac:dyDescent="0.35">
      <c r="A514" s="129"/>
      <c r="B514" s="118"/>
      <c r="C514" s="118"/>
      <c r="D514" s="219"/>
      <c r="E514" s="120"/>
      <c r="F514" s="120"/>
      <c r="G514" s="120"/>
      <c r="H514" s="120"/>
      <c r="I514" s="120"/>
      <c r="J514" s="120"/>
      <c r="K514" s="120"/>
      <c r="L514" s="120"/>
      <c r="M514" s="120"/>
      <c r="N514" s="120"/>
      <c r="O514" s="121"/>
      <c r="P514" s="122"/>
      <c r="S514" s="120"/>
      <c r="T514" s="120"/>
      <c r="U514" s="120"/>
      <c r="V514" s="120"/>
      <c r="W514" s="120"/>
      <c r="X514" s="120"/>
      <c r="Y514" s="120"/>
      <c r="Z514" s="120"/>
      <c r="AA514" s="120"/>
      <c r="AB514" s="120"/>
      <c r="AC514" s="121"/>
      <c r="AD514" s="122"/>
    </row>
    <row r="515" spans="1:30" s="124" customFormat="1" ht="18" x14ac:dyDescent="0.25">
      <c r="A515" s="193"/>
      <c r="B515" s="125"/>
      <c r="C515" s="125"/>
      <c r="D515" s="208"/>
      <c r="E515" s="209"/>
      <c r="F515" s="209"/>
      <c r="G515" s="209"/>
      <c r="H515" s="209"/>
      <c r="I515" s="209"/>
      <c r="J515" s="209"/>
      <c r="K515" s="209"/>
      <c r="L515" s="209"/>
      <c r="M515" s="209"/>
      <c r="N515" s="209"/>
      <c r="O515" s="209"/>
      <c r="P515" s="212"/>
    </row>
    <row r="516" spans="1:30" ht="33" customHeight="1" x14ac:dyDescent="0.35">
      <c r="A516" s="246"/>
      <c r="B516" s="238"/>
      <c r="C516" s="243"/>
      <c r="D516" s="249"/>
      <c r="E516" s="250"/>
      <c r="F516" s="250"/>
      <c r="G516" s="250"/>
      <c r="H516" s="250"/>
      <c r="I516" s="250"/>
      <c r="J516" s="250"/>
      <c r="K516" s="250"/>
      <c r="L516" s="250"/>
      <c r="M516" s="250"/>
      <c r="N516" s="250"/>
      <c r="O516" s="250"/>
      <c r="P516" s="251"/>
    </row>
    <row r="517" spans="1:30" ht="33" customHeight="1" x14ac:dyDescent="0.35">
      <c r="A517" s="247"/>
      <c r="B517" s="239"/>
      <c r="C517" s="244"/>
      <c r="D517" s="252"/>
      <c r="E517" s="253"/>
      <c r="F517" s="253"/>
      <c r="G517" s="253"/>
      <c r="H517" s="253"/>
      <c r="I517" s="253"/>
      <c r="J517" s="253"/>
      <c r="K517" s="253"/>
      <c r="L517" s="253"/>
      <c r="M517" s="253"/>
      <c r="N517" s="253"/>
      <c r="O517" s="253"/>
      <c r="P517" s="251"/>
    </row>
    <row r="518" spans="1:30" ht="33" customHeight="1" x14ac:dyDescent="0.35">
      <c r="A518" s="246"/>
      <c r="B518" s="239"/>
      <c r="C518" s="244"/>
      <c r="D518" s="249"/>
      <c r="E518" s="250"/>
      <c r="F518" s="250"/>
      <c r="G518" s="250"/>
      <c r="H518" s="250"/>
      <c r="I518" s="250"/>
      <c r="J518" s="250"/>
      <c r="K518" s="250"/>
      <c r="L518" s="250"/>
      <c r="M518" s="250"/>
      <c r="N518" s="250"/>
      <c r="O518" s="250"/>
      <c r="P518" s="251"/>
    </row>
    <row r="519" spans="1:30" ht="33" customHeight="1" x14ac:dyDescent="0.35">
      <c r="A519" s="247"/>
      <c r="B519" s="239"/>
      <c r="C519" s="244"/>
      <c r="D519" s="249"/>
      <c r="E519" s="250"/>
      <c r="F519" s="250"/>
      <c r="G519" s="250"/>
      <c r="H519" s="250"/>
      <c r="I519" s="250"/>
      <c r="J519" s="250"/>
      <c r="K519" s="250"/>
      <c r="L519" s="250"/>
      <c r="M519" s="250"/>
      <c r="N519" s="250"/>
      <c r="O519" s="250"/>
      <c r="P519" s="251"/>
    </row>
    <row r="520" spans="1:30" ht="33" customHeight="1" x14ac:dyDescent="0.35">
      <c r="A520" s="246"/>
      <c r="B520" s="239"/>
      <c r="C520" s="244"/>
      <c r="D520" s="252"/>
      <c r="E520" s="253"/>
      <c r="F520" s="253"/>
      <c r="G520" s="253"/>
      <c r="H520" s="253"/>
      <c r="I520" s="253"/>
      <c r="J520" s="253"/>
      <c r="K520" s="253"/>
      <c r="L520" s="253"/>
      <c r="M520" s="253"/>
      <c r="N520" s="253"/>
      <c r="O520" s="253"/>
      <c r="P520" s="251"/>
    </row>
    <row r="521" spans="1:30" ht="33" customHeight="1" x14ac:dyDescent="0.35">
      <c r="A521" s="247"/>
      <c r="B521" s="239"/>
      <c r="C521" s="244"/>
      <c r="D521" s="249"/>
      <c r="E521" s="250"/>
      <c r="F521" s="250"/>
      <c r="G521" s="250"/>
      <c r="H521" s="250"/>
      <c r="I521" s="250"/>
      <c r="J521" s="250"/>
      <c r="K521" s="250"/>
      <c r="L521" s="250"/>
      <c r="M521" s="250"/>
      <c r="N521" s="250"/>
      <c r="O521" s="250"/>
      <c r="P521" s="251"/>
    </row>
    <row r="522" spans="1:30" ht="33" customHeight="1" x14ac:dyDescent="0.35">
      <c r="A522" s="246"/>
      <c r="B522" s="239"/>
      <c r="C522" s="244"/>
      <c r="D522" s="249"/>
      <c r="E522" s="250"/>
      <c r="F522" s="250"/>
      <c r="G522" s="250"/>
      <c r="H522" s="250"/>
      <c r="I522" s="250"/>
      <c r="J522" s="250"/>
      <c r="K522" s="250"/>
      <c r="L522" s="250"/>
      <c r="M522" s="250"/>
      <c r="N522" s="250"/>
      <c r="O522" s="250"/>
      <c r="P522" s="251"/>
    </row>
    <row r="523" spans="1:30" ht="33" customHeight="1" x14ac:dyDescent="0.35">
      <c r="A523" s="247"/>
      <c r="B523" s="239"/>
      <c r="C523" s="244"/>
      <c r="D523" s="249"/>
      <c r="E523" s="250"/>
      <c r="F523" s="250"/>
      <c r="G523" s="250"/>
      <c r="H523" s="250"/>
      <c r="I523" s="250"/>
      <c r="J523" s="250"/>
      <c r="K523" s="250"/>
      <c r="L523" s="250"/>
      <c r="M523" s="250"/>
      <c r="N523" s="250"/>
      <c r="O523" s="250"/>
      <c r="P523" s="251"/>
    </row>
    <row r="524" spans="1:30" ht="33" customHeight="1" x14ac:dyDescent="0.35">
      <c r="A524" s="246"/>
      <c r="B524" s="239"/>
      <c r="C524" s="244"/>
      <c r="D524" s="249"/>
      <c r="E524" s="250"/>
      <c r="F524" s="250"/>
      <c r="G524" s="250"/>
      <c r="H524" s="250"/>
      <c r="I524" s="250"/>
      <c r="J524" s="250"/>
      <c r="K524" s="250"/>
      <c r="L524" s="250"/>
      <c r="M524" s="250"/>
      <c r="N524" s="250"/>
      <c r="O524" s="250"/>
      <c r="P524" s="251"/>
    </row>
    <row r="525" spans="1:30" ht="33" customHeight="1" x14ac:dyDescent="0.35">
      <c r="A525" s="247"/>
      <c r="B525" s="239"/>
      <c r="C525" s="244"/>
      <c r="D525" s="249"/>
      <c r="E525" s="250"/>
      <c r="F525" s="250"/>
      <c r="G525" s="250"/>
      <c r="H525" s="250"/>
      <c r="I525" s="250"/>
      <c r="J525" s="250"/>
      <c r="K525" s="250"/>
      <c r="L525" s="250"/>
      <c r="M525" s="250"/>
      <c r="N525" s="250"/>
      <c r="O525" s="250"/>
      <c r="P525" s="251"/>
    </row>
    <row r="526" spans="1:30" ht="33" customHeight="1" x14ac:dyDescent="0.35">
      <c r="A526" s="246"/>
      <c r="B526" s="239"/>
      <c r="C526" s="244"/>
      <c r="D526" s="252"/>
      <c r="E526" s="253"/>
      <c r="F526" s="253"/>
      <c r="G526" s="253"/>
      <c r="H526" s="253"/>
      <c r="I526" s="253"/>
      <c r="J526" s="253"/>
      <c r="K526" s="253"/>
      <c r="L526" s="253"/>
      <c r="M526" s="253"/>
      <c r="N526" s="253"/>
      <c r="O526" s="253"/>
      <c r="P526" s="251"/>
    </row>
    <row r="527" spans="1:30" ht="33" customHeight="1" x14ac:dyDescent="0.35">
      <c r="A527" s="247"/>
      <c r="B527" s="239"/>
      <c r="C527" s="244"/>
      <c r="D527" s="249"/>
      <c r="E527" s="250"/>
      <c r="F527" s="250"/>
      <c r="G527" s="250"/>
      <c r="H527" s="250"/>
      <c r="I527" s="250"/>
      <c r="J527" s="250"/>
      <c r="K527" s="250"/>
      <c r="L527" s="250"/>
      <c r="M527" s="250"/>
      <c r="N527" s="250"/>
      <c r="O527" s="250"/>
      <c r="P527" s="251"/>
    </row>
    <row r="528" spans="1:30" ht="33" customHeight="1" x14ac:dyDescent="0.35">
      <c r="A528" s="246"/>
      <c r="B528" s="239"/>
      <c r="C528" s="244"/>
      <c r="D528" s="249"/>
      <c r="E528" s="250"/>
      <c r="F528" s="250"/>
      <c r="G528" s="250"/>
      <c r="H528" s="250"/>
      <c r="I528" s="250"/>
      <c r="J528" s="250"/>
      <c r="K528" s="250"/>
      <c r="L528" s="250"/>
      <c r="M528" s="250"/>
      <c r="N528" s="250"/>
      <c r="O528" s="250"/>
      <c r="P528" s="251"/>
    </row>
    <row r="529" spans="1:16" ht="33" customHeight="1" x14ac:dyDescent="0.35">
      <c r="A529" s="247"/>
      <c r="B529" s="239"/>
      <c r="C529" s="244"/>
      <c r="D529" s="252"/>
      <c r="E529" s="253"/>
      <c r="F529" s="253"/>
      <c r="G529" s="253"/>
      <c r="H529" s="253"/>
      <c r="I529" s="253"/>
      <c r="J529" s="253"/>
      <c r="K529" s="253"/>
      <c r="L529" s="253"/>
      <c r="M529" s="253"/>
      <c r="N529" s="253"/>
      <c r="O529" s="253"/>
      <c r="P529" s="251"/>
    </row>
    <row r="530" spans="1:16" ht="33" customHeight="1" x14ac:dyDescent="0.35">
      <c r="A530" s="246"/>
      <c r="B530" s="240"/>
      <c r="C530" s="244"/>
      <c r="D530" s="249"/>
      <c r="E530" s="250"/>
      <c r="F530" s="250"/>
      <c r="G530" s="250"/>
      <c r="H530" s="250"/>
      <c r="I530" s="250"/>
      <c r="J530" s="250"/>
      <c r="K530" s="250"/>
      <c r="L530" s="250"/>
      <c r="M530" s="250"/>
      <c r="N530" s="250"/>
      <c r="O530" s="250"/>
      <c r="P530" s="251"/>
    </row>
    <row r="531" spans="1:16" ht="33" customHeight="1" x14ac:dyDescent="0.35">
      <c r="A531" s="247"/>
      <c r="B531" s="238"/>
      <c r="C531" s="243"/>
      <c r="D531" s="249"/>
      <c r="E531" s="250"/>
      <c r="F531" s="250"/>
      <c r="G531" s="250"/>
      <c r="H531" s="250"/>
      <c r="I531" s="250"/>
      <c r="J531" s="250"/>
      <c r="K531" s="250"/>
      <c r="L531" s="250"/>
      <c r="M531" s="250"/>
      <c r="N531" s="250"/>
      <c r="O531" s="250"/>
      <c r="P531" s="251"/>
    </row>
    <row r="532" spans="1:16" ht="33" customHeight="1" x14ac:dyDescent="0.35">
      <c r="A532" s="246"/>
      <c r="B532" s="239"/>
      <c r="C532" s="244"/>
      <c r="D532" s="249"/>
      <c r="E532" s="250"/>
      <c r="F532" s="250"/>
      <c r="G532" s="250"/>
      <c r="H532" s="250"/>
      <c r="I532" s="250"/>
      <c r="J532" s="250"/>
      <c r="K532" s="250"/>
      <c r="L532" s="250"/>
      <c r="M532" s="250"/>
      <c r="N532" s="250"/>
      <c r="O532" s="250"/>
      <c r="P532" s="251"/>
    </row>
    <row r="533" spans="1:16" ht="33" customHeight="1" x14ac:dyDescent="0.35">
      <c r="A533" s="247"/>
      <c r="B533" s="239"/>
      <c r="C533" s="244"/>
      <c r="D533" s="252"/>
      <c r="E533" s="253"/>
      <c r="F533" s="253"/>
      <c r="G533" s="253"/>
      <c r="H533" s="253"/>
      <c r="I533" s="253"/>
      <c r="J533" s="253"/>
      <c r="K533" s="253"/>
      <c r="L533" s="253"/>
      <c r="M533" s="253"/>
      <c r="N533" s="253"/>
      <c r="O533" s="253"/>
      <c r="P533" s="251"/>
    </row>
    <row r="534" spans="1:16" ht="33" customHeight="1" x14ac:dyDescent="0.35">
      <c r="A534" s="246"/>
      <c r="B534" s="239"/>
      <c r="C534" s="244"/>
      <c r="D534" s="249"/>
      <c r="E534" s="250"/>
      <c r="F534" s="250"/>
      <c r="G534" s="250"/>
      <c r="H534" s="250"/>
      <c r="I534" s="250"/>
      <c r="J534" s="250"/>
      <c r="K534" s="250"/>
      <c r="L534" s="250"/>
      <c r="M534" s="250"/>
      <c r="N534" s="250"/>
      <c r="O534" s="250"/>
      <c r="P534" s="251"/>
    </row>
    <row r="535" spans="1:16" ht="33" customHeight="1" x14ac:dyDescent="0.35">
      <c r="A535" s="247"/>
      <c r="B535" s="239"/>
      <c r="C535" s="244"/>
      <c r="D535" s="249"/>
      <c r="E535" s="250"/>
      <c r="F535" s="250"/>
      <c r="G535" s="250"/>
      <c r="H535" s="250"/>
      <c r="I535" s="250"/>
      <c r="J535" s="250"/>
      <c r="K535" s="250"/>
      <c r="L535" s="250"/>
      <c r="M535" s="250"/>
      <c r="N535" s="250"/>
      <c r="O535" s="250"/>
      <c r="P535" s="251"/>
    </row>
    <row r="536" spans="1:16" ht="33" customHeight="1" x14ac:dyDescent="0.35">
      <c r="A536" s="246"/>
      <c r="B536" s="239"/>
      <c r="C536" s="244"/>
      <c r="D536" s="249"/>
      <c r="E536" s="250"/>
      <c r="F536" s="250"/>
      <c r="G536" s="250"/>
      <c r="H536" s="250"/>
      <c r="I536" s="250"/>
      <c r="J536" s="250"/>
      <c r="K536" s="250"/>
      <c r="L536" s="250"/>
      <c r="M536" s="250"/>
      <c r="N536" s="250"/>
      <c r="O536" s="250"/>
      <c r="P536" s="251"/>
    </row>
    <row r="537" spans="1:16" ht="33" customHeight="1" x14ac:dyDescent="0.35">
      <c r="A537" s="247"/>
      <c r="B537" s="239"/>
      <c r="C537" s="244"/>
      <c r="D537" s="249"/>
      <c r="E537" s="250"/>
      <c r="F537" s="250"/>
      <c r="G537" s="250"/>
      <c r="H537" s="250"/>
      <c r="I537" s="250"/>
      <c r="J537" s="250"/>
      <c r="K537" s="250"/>
      <c r="L537" s="250"/>
      <c r="M537" s="250"/>
      <c r="N537" s="250"/>
      <c r="O537" s="250"/>
      <c r="P537" s="251"/>
    </row>
    <row r="538" spans="1:16" ht="33" customHeight="1" x14ac:dyDescent="0.35">
      <c r="A538" s="246"/>
      <c r="B538" s="241"/>
      <c r="C538" s="245"/>
      <c r="D538" s="249"/>
      <c r="E538" s="250"/>
      <c r="F538" s="250"/>
      <c r="G538" s="250"/>
      <c r="H538" s="250"/>
      <c r="I538" s="250"/>
      <c r="J538" s="250"/>
      <c r="K538" s="250"/>
      <c r="L538" s="250"/>
      <c r="M538" s="250"/>
      <c r="N538" s="250"/>
      <c r="O538" s="250"/>
      <c r="P538" s="251"/>
    </row>
    <row r="539" spans="1:16" ht="33" customHeight="1" thickBot="1" x14ac:dyDescent="0.4">
      <c r="A539" s="248"/>
      <c r="B539" s="242"/>
      <c r="C539" s="237"/>
      <c r="D539" s="249"/>
      <c r="E539" s="255"/>
      <c r="F539" s="250"/>
      <c r="G539" s="250"/>
      <c r="H539" s="250"/>
      <c r="I539" s="250"/>
      <c r="J539" s="250"/>
      <c r="K539" s="250"/>
      <c r="L539" s="250"/>
      <c r="M539" s="250"/>
      <c r="N539" s="250"/>
      <c r="O539" s="250"/>
      <c r="P539" s="251"/>
    </row>
    <row r="540" spans="1:16" ht="21.75" thickTop="1" x14ac:dyDescent="0.35">
      <c r="A540" s="222"/>
      <c r="B540" s="223"/>
      <c r="C540" s="223"/>
      <c r="D540" s="256"/>
      <c r="E540" s="257"/>
      <c r="F540" s="257"/>
      <c r="G540" s="257"/>
      <c r="H540" s="258"/>
      <c r="I540" s="257"/>
      <c r="J540" s="257"/>
      <c r="K540" s="257"/>
      <c r="L540" s="257"/>
      <c r="M540" s="257"/>
      <c r="N540" s="257"/>
      <c r="O540" s="259"/>
      <c r="P540" s="260"/>
    </row>
    <row r="541" spans="1:16" ht="21" x14ac:dyDescent="0.35">
      <c r="A541" s="224"/>
      <c r="B541" s="221"/>
      <c r="C541" s="226"/>
      <c r="D541" s="261"/>
      <c r="E541" s="262"/>
      <c r="F541" s="263"/>
      <c r="G541" s="263"/>
      <c r="H541" s="263"/>
      <c r="I541" s="263"/>
      <c r="J541" s="263"/>
      <c r="K541" s="263"/>
      <c r="L541" s="263"/>
      <c r="M541" s="264"/>
      <c r="N541" s="264"/>
      <c r="O541" s="265"/>
      <c r="P541" s="266"/>
    </row>
    <row r="542" spans="1:16" ht="21.75" thickBot="1" x14ac:dyDescent="0.4">
      <c r="A542" s="225"/>
      <c r="B542" s="231"/>
      <c r="C542" s="270"/>
      <c r="D542" s="229"/>
      <c r="E542" s="268"/>
      <c r="F542" s="268"/>
      <c r="G542" s="268"/>
      <c r="H542" s="268"/>
      <c r="I542" s="268"/>
      <c r="J542" s="268"/>
      <c r="K542" s="268"/>
      <c r="L542" s="268"/>
      <c r="M542" s="268"/>
      <c r="N542" s="268"/>
      <c r="O542" s="268"/>
      <c r="P542" s="269"/>
    </row>
    <row r="543" spans="1:16" ht="15.75" thickTop="1" x14ac:dyDescent="0.25"/>
    <row r="545" spans="1:30" ht="15.75" thickBot="1" x14ac:dyDescent="0.3"/>
    <row r="546" spans="1:30" ht="52.5" customHeight="1" thickTop="1" thickBot="1" x14ac:dyDescent="0.55000000000000004">
      <c r="A546" s="452"/>
      <c r="B546" s="453"/>
      <c r="C546" s="453"/>
      <c r="D546" s="453"/>
      <c r="E546" s="453"/>
      <c r="F546" s="453"/>
      <c r="G546" s="453"/>
      <c r="H546" s="453"/>
      <c r="I546" s="453"/>
      <c r="J546" s="453"/>
      <c r="K546" s="453"/>
      <c r="L546" s="453"/>
      <c r="M546" s="453"/>
      <c r="N546" s="453"/>
      <c r="O546" s="453"/>
      <c r="P546" s="455"/>
    </row>
    <row r="547" spans="1:30" ht="33.75" customHeight="1" thickBot="1" x14ac:dyDescent="0.3">
      <c r="A547" s="449"/>
      <c r="B547" s="117"/>
      <c r="C547" s="117"/>
      <c r="D547" s="450"/>
      <c r="E547" s="102"/>
      <c r="F547" s="98"/>
      <c r="G547" s="98"/>
      <c r="H547" s="98"/>
      <c r="I547" s="98"/>
      <c r="J547" s="98"/>
      <c r="K547" s="98"/>
      <c r="L547" s="98"/>
      <c r="M547" s="98"/>
      <c r="N547" s="98"/>
      <c r="O547" s="105"/>
      <c r="P547" s="106"/>
    </row>
    <row r="548" spans="1:30" ht="52.5" customHeight="1" thickBot="1" x14ac:dyDescent="0.35">
      <c r="A548" s="129"/>
      <c r="B548" s="118"/>
      <c r="C548" s="118"/>
      <c r="D548" s="219"/>
      <c r="E548" s="120"/>
      <c r="F548" s="120"/>
      <c r="G548" s="120"/>
      <c r="H548" s="120"/>
      <c r="I548" s="120"/>
      <c r="J548" s="120"/>
      <c r="K548" s="120"/>
      <c r="L548" s="120"/>
      <c r="M548" s="120"/>
      <c r="N548" s="120"/>
      <c r="O548" s="121"/>
      <c r="P548" s="122"/>
      <c r="S548" s="120"/>
      <c r="T548" s="120"/>
      <c r="U548" s="120"/>
      <c r="V548" s="120"/>
      <c r="W548" s="120"/>
      <c r="X548" s="120"/>
      <c r="Y548" s="120"/>
      <c r="Z548" s="120"/>
      <c r="AA548" s="120"/>
      <c r="AB548" s="120"/>
      <c r="AC548" s="121"/>
      <c r="AD548" s="122"/>
    </row>
    <row r="549" spans="1:30" s="124" customFormat="1" ht="18" x14ac:dyDescent="0.25">
      <c r="A549" s="193"/>
      <c r="B549" s="125"/>
      <c r="C549" s="125"/>
      <c r="D549" s="208"/>
      <c r="E549" s="209"/>
      <c r="F549" s="209"/>
      <c r="G549" s="209"/>
      <c r="H549" s="209"/>
      <c r="I549" s="209"/>
      <c r="J549" s="209"/>
      <c r="K549" s="209"/>
      <c r="L549" s="209"/>
      <c r="M549" s="209"/>
      <c r="N549" s="209"/>
      <c r="O549" s="209"/>
      <c r="P549" s="212"/>
    </row>
    <row r="550" spans="1:30" ht="33" customHeight="1" x14ac:dyDescent="0.35">
      <c r="A550" s="246"/>
      <c r="B550" s="238"/>
      <c r="C550" s="243"/>
      <c r="D550" s="249"/>
      <c r="E550" s="250"/>
      <c r="F550" s="250"/>
      <c r="G550" s="250"/>
      <c r="H550" s="250"/>
      <c r="I550" s="250"/>
      <c r="J550" s="250"/>
      <c r="K550" s="250"/>
      <c r="L550" s="250"/>
      <c r="M550" s="250"/>
      <c r="N550" s="250"/>
      <c r="O550" s="250"/>
      <c r="P550" s="251"/>
    </row>
    <row r="551" spans="1:30" ht="33" customHeight="1" x14ac:dyDescent="0.35">
      <c r="A551" s="247"/>
      <c r="B551" s="239"/>
      <c r="C551" s="244"/>
      <c r="D551" s="252"/>
      <c r="E551" s="253"/>
      <c r="F551" s="253"/>
      <c r="G551" s="253"/>
      <c r="H551" s="253"/>
      <c r="I551" s="253"/>
      <c r="J551" s="253"/>
      <c r="K551" s="253"/>
      <c r="L551" s="253"/>
      <c r="M551" s="253"/>
      <c r="N551" s="253"/>
      <c r="O551" s="253"/>
      <c r="P551" s="251"/>
    </row>
    <row r="552" spans="1:30" ht="33" customHeight="1" x14ac:dyDescent="0.35">
      <c r="A552" s="246"/>
      <c r="B552" s="239"/>
      <c r="C552" s="244"/>
      <c r="D552" s="249"/>
      <c r="E552" s="250"/>
      <c r="F552" s="250"/>
      <c r="G552" s="250"/>
      <c r="H552" s="250"/>
      <c r="I552" s="250"/>
      <c r="J552" s="250"/>
      <c r="K552" s="250"/>
      <c r="L552" s="250"/>
      <c r="M552" s="250"/>
      <c r="N552" s="250"/>
      <c r="O552" s="250"/>
      <c r="P552" s="251"/>
    </row>
    <row r="553" spans="1:30" ht="33" customHeight="1" x14ac:dyDescent="0.35">
      <c r="A553" s="247"/>
      <c r="B553" s="239"/>
      <c r="C553" s="244"/>
      <c r="D553" s="249"/>
      <c r="E553" s="250"/>
      <c r="F553" s="250"/>
      <c r="G553" s="250"/>
      <c r="H553" s="250"/>
      <c r="I553" s="250"/>
      <c r="J553" s="250"/>
      <c r="K553" s="250"/>
      <c r="L553" s="250"/>
      <c r="M553" s="250"/>
      <c r="N553" s="250"/>
      <c r="O553" s="250"/>
      <c r="P553" s="251"/>
    </row>
    <row r="554" spans="1:30" ht="33" customHeight="1" x14ac:dyDescent="0.35">
      <c r="A554" s="246"/>
      <c r="B554" s="239"/>
      <c r="C554" s="244"/>
      <c r="D554" s="252"/>
      <c r="E554" s="253"/>
      <c r="F554" s="253"/>
      <c r="G554" s="253"/>
      <c r="H554" s="253"/>
      <c r="I554" s="253"/>
      <c r="J554" s="253"/>
      <c r="K554" s="253"/>
      <c r="L554" s="253"/>
      <c r="M554" s="253"/>
      <c r="N554" s="253"/>
      <c r="O554" s="253"/>
      <c r="P554" s="251"/>
    </row>
    <row r="555" spans="1:30" ht="33" customHeight="1" x14ac:dyDescent="0.35">
      <c r="A555" s="247"/>
      <c r="B555" s="239"/>
      <c r="C555" s="244"/>
      <c r="D555" s="249"/>
      <c r="E555" s="250"/>
      <c r="F555" s="250"/>
      <c r="G555" s="250"/>
      <c r="H555" s="250"/>
      <c r="I555" s="250"/>
      <c r="J555" s="250"/>
      <c r="K555" s="250"/>
      <c r="L555" s="250"/>
      <c r="M555" s="250"/>
      <c r="N555" s="250"/>
      <c r="O555" s="250"/>
      <c r="P555" s="251"/>
    </row>
    <row r="556" spans="1:30" ht="33" customHeight="1" x14ac:dyDescent="0.35">
      <c r="A556" s="246"/>
      <c r="B556" s="239"/>
      <c r="C556" s="244"/>
      <c r="D556" s="249"/>
      <c r="E556" s="250"/>
      <c r="F556" s="250"/>
      <c r="G556" s="250"/>
      <c r="H556" s="250"/>
      <c r="I556" s="250"/>
      <c r="J556" s="250"/>
      <c r="K556" s="250"/>
      <c r="L556" s="250"/>
      <c r="M556" s="250"/>
      <c r="N556" s="250"/>
      <c r="O556" s="250"/>
      <c r="P556" s="251"/>
    </row>
    <row r="557" spans="1:30" ht="33" customHeight="1" x14ac:dyDescent="0.35">
      <c r="A557" s="247"/>
      <c r="B557" s="239"/>
      <c r="C557" s="244"/>
      <c r="D557" s="249"/>
      <c r="E557" s="250"/>
      <c r="F557" s="250"/>
      <c r="G557" s="250"/>
      <c r="H557" s="250"/>
      <c r="I557" s="250"/>
      <c r="J557" s="250"/>
      <c r="K557" s="250"/>
      <c r="L557" s="250"/>
      <c r="M557" s="250"/>
      <c r="N557" s="250"/>
      <c r="O557" s="250"/>
      <c r="P557" s="251"/>
    </row>
    <row r="558" spans="1:30" ht="33" customHeight="1" x14ac:dyDescent="0.35">
      <c r="A558" s="246"/>
      <c r="B558" s="239"/>
      <c r="C558" s="244"/>
      <c r="D558" s="249"/>
      <c r="E558" s="250"/>
      <c r="F558" s="250"/>
      <c r="G558" s="250"/>
      <c r="H558" s="250"/>
      <c r="I558" s="250"/>
      <c r="J558" s="250"/>
      <c r="K558" s="250"/>
      <c r="L558" s="250"/>
      <c r="M558" s="250"/>
      <c r="N558" s="250"/>
      <c r="O558" s="250"/>
      <c r="P558" s="251"/>
    </row>
    <row r="559" spans="1:30" ht="33" customHeight="1" x14ac:dyDescent="0.35">
      <c r="A559" s="247"/>
      <c r="B559" s="239"/>
      <c r="C559" s="244"/>
      <c r="D559" s="249"/>
      <c r="E559" s="250"/>
      <c r="F559" s="250"/>
      <c r="G559" s="250"/>
      <c r="H559" s="250"/>
      <c r="I559" s="250"/>
      <c r="J559" s="250"/>
      <c r="K559" s="250"/>
      <c r="L559" s="250"/>
      <c r="M559" s="250"/>
      <c r="N559" s="250"/>
      <c r="O559" s="250"/>
      <c r="P559" s="251"/>
    </row>
    <row r="560" spans="1:30" ht="33" customHeight="1" x14ac:dyDescent="0.35">
      <c r="A560" s="246"/>
      <c r="B560" s="239"/>
      <c r="C560" s="244"/>
      <c r="D560" s="252"/>
      <c r="E560" s="253"/>
      <c r="F560" s="253"/>
      <c r="G560" s="253"/>
      <c r="H560" s="253"/>
      <c r="I560" s="253"/>
      <c r="J560" s="253"/>
      <c r="K560" s="253"/>
      <c r="L560" s="253"/>
      <c r="M560" s="253"/>
      <c r="N560" s="253"/>
      <c r="O560" s="253"/>
      <c r="P560" s="251"/>
    </row>
    <row r="561" spans="1:16" ht="33" customHeight="1" x14ac:dyDescent="0.35">
      <c r="A561" s="247"/>
      <c r="B561" s="239"/>
      <c r="C561" s="244"/>
      <c r="D561" s="249"/>
      <c r="E561" s="250"/>
      <c r="F561" s="250"/>
      <c r="G561" s="250"/>
      <c r="H561" s="250"/>
      <c r="I561" s="250"/>
      <c r="J561" s="250"/>
      <c r="K561" s="250"/>
      <c r="L561" s="250"/>
      <c r="M561" s="250"/>
      <c r="N561" s="250"/>
      <c r="O561" s="250"/>
      <c r="P561" s="251"/>
    </row>
    <row r="562" spans="1:16" ht="33" customHeight="1" x14ac:dyDescent="0.35">
      <c r="A562" s="246"/>
      <c r="B562" s="239"/>
      <c r="C562" s="244"/>
      <c r="D562" s="249"/>
      <c r="E562" s="250"/>
      <c r="F562" s="250"/>
      <c r="G562" s="250"/>
      <c r="H562" s="250"/>
      <c r="I562" s="250"/>
      <c r="J562" s="250"/>
      <c r="K562" s="250"/>
      <c r="L562" s="250"/>
      <c r="M562" s="250"/>
      <c r="N562" s="250"/>
      <c r="O562" s="250"/>
      <c r="P562" s="251"/>
    </row>
    <row r="563" spans="1:16" ht="33" customHeight="1" x14ac:dyDescent="0.35">
      <c r="A563" s="247"/>
      <c r="B563" s="239"/>
      <c r="C563" s="244"/>
      <c r="D563" s="252"/>
      <c r="E563" s="253"/>
      <c r="F563" s="253"/>
      <c r="G563" s="253"/>
      <c r="H563" s="253"/>
      <c r="I563" s="253"/>
      <c r="J563" s="253"/>
      <c r="K563" s="253"/>
      <c r="L563" s="253"/>
      <c r="M563" s="253"/>
      <c r="N563" s="253"/>
      <c r="O563" s="253"/>
      <c r="P563" s="251"/>
    </row>
    <row r="564" spans="1:16" ht="33" customHeight="1" x14ac:dyDescent="0.35">
      <c r="A564" s="246"/>
      <c r="B564" s="240"/>
      <c r="C564" s="244"/>
      <c r="D564" s="249"/>
      <c r="E564" s="250"/>
      <c r="F564" s="250"/>
      <c r="G564" s="250"/>
      <c r="H564" s="250"/>
      <c r="I564" s="250"/>
      <c r="J564" s="250"/>
      <c r="K564" s="250"/>
      <c r="L564" s="250"/>
      <c r="M564" s="250"/>
      <c r="N564" s="250"/>
      <c r="O564" s="250"/>
      <c r="P564" s="251"/>
    </row>
    <row r="565" spans="1:16" ht="33" customHeight="1" x14ac:dyDescent="0.35">
      <c r="A565" s="247"/>
      <c r="B565" s="238"/>
      <c r="C565" s="243"/>
      <c r="D565" s="249"/>
      <c r="E565" s="250"/>
      <c r="F565" s="250"/>
      <c r="G565" s="250"/>
      <c r="H565" s="250"/>
      <c r="I565" s="250"/>
      <c r="J565" s="250"/>
      <c r="K565" s="250"/>
      <c r="L565" s="250"/>
      <c r="M565" s="250"/>
      <c r="N565" s="250"/>
      <c r="O565" s="250"/>
      <c r="P565" s="251"/>
    </row>
    <row r="566" spans="1:16" ht="33" customHeight="1" x14ac:dyDescent="0.35">
      <c r="A566" s="246"/>
      <c r="B566" s="239"/>
      <c r="C566" s="244"/>
      <c r="D566" s="249"/>
      <c r="E566" s="250"/>
      <c r="F566" s="250"/>
      <c r="G566" s="250"/>
      <c r="H566" s="250"/>
      <c r="I566" s="250"/>
      <c r="J566" s="250"/>
      <c r="K566" s="250"/>
      <c r="L566" s="250"/>
      <c r="M566" s="250"/>
      <c r="N566" s="250"/>
      <c r="O566" s="250"/>
      <c r="P566" s="251"/>
    </row>
    <row r="567" spans="1:16" ht="33" customHeight="1" x14ac:dyDescent="0.35">
      <c r="A567" s="247"/>
      <c r="B567" s="239"/>
      <c r="C567" s="244"/>
      <c r="D567" s="252"/>
      <c r="E567" s="253"/>
      <c r="F567" s="253"/>
      <c r="G567" s="253"/>
      <c r="H567" s="253"/>
      <c r="I567" s="253"/>
      <c r="J567" s="253"/>
      <c r="K567" s="253"/>
      <c r="L567" s="253"/>
      <c r="M567" s="253"/>
      <c r="N567" s="253"/>
      <c r="O567" s="253"/>
      <c r="P567" s="251"/>
    </row>
    <row r="568" spans="1:16" ht="33" customHeight="1" x14ac:dyDescent="0.35">
      <c r="A568" s="246"/>
      <c r="B568" s="239"/>
      <c r="C568" s="244"/>
      <c r="D568" s="249"/>
      <c r="E568" s="250"/>
      <c r="F568" s="250"/>
      <c r="G568" s="250"/>
      <c r="H568" s="250"/>
      <c r="I568" s="250"/>
      <c r="J568" s="250"/>
      <c r="K568" s="250"/>
      <c r="L568" s="250"/>
      <c r="M568" s="250"/>
      <c r="N568" s="250"/>
      <c r="O568" s="250"/>
      <c r="P568" s="251"/>
    </row>
    <row r="569" spans="1:16" ht="33" customHeight="1" x14ac:dyDescent="0.35">
      <c r="A569" s="247"/>
      <c r="B569" s="239"/>
      <c r="C569" s="244"/>
      <c r="D569" s="249"/>
      <c r="E569" s="250"/>
      <c r="F569" s="250"/>
      <c r="G569" s="250"/>
      <c r="H569" s="250"/>
      <c r="I569" s="250"/>
      <c r="J569" s="250"/>
      <c r="K569" s="250"/>
      <c r="L569" s="250"/>
      <c r="M569" s="250"/>
      <c r="N569" s="250"/>
      <c r="O569" s="250"/>
      <c r="P569" s="251"/>
    </row>
    <row r="570" spans="1:16" ht="33" customHeight="1" x14ac:dyDescent="0.35">
      <c r="A570" s="246"/>
      <c r="B570" s="239"/>
      <c r="C570" s="244"/>
      <c r="D570" s="249"/>
      <c r="E570" s="250"/>
      <c r="F570" s="250"/>
      <c r="G570" s="250"/>
      <c r="H570" s="250"/>
      <c r="I570" s="250"/>
      <c r="J570" s="250"/>
      <c r="K570" s="250"/>
      <c r="L570" s="250"/>
      <c r="M570" s="250"/>
      <c r="N570" s="250"/>
      <c r="O570" s="250"/>
      <c r="P570" s="251"/>
    </row>
    <row r="571" spans="1:16" ht="33" customHeight="1" x14ac:dyDescent="0.35">
      <c r="A571" s="247"/>
      <c r="B571" s="239"/>
      <c r="C571" s="244"/>
      <c r="D571" s="249"/>
      <c r="E571" s="250"/>
      <c r="F571" s="250"/>
      <c r="G571" s="250"/>
      <c r="H571" s="250"/>
      <c r="I571" s="250"/>
      <c r="J571" s="250"/>
      <c r="K571" s="250"/>
      <c r="L571" s="250"/>
      <c r="M571" s="250"/>
      <c r="N571" s="250"/>
      <c r="O571" s="250"/>
      <c r="P571" s="251"/>
    </row>
    <row r="572" spans="1:16" ht="33" customHeight="1" x14ac:dyDescent="0.35">
      <c r="A572" s="246"/>
      <c r="B572" s="241"/>
      <c r="C572" s="245"/>
      <c r="D572" s="249"/>
      <c r="E572" s="250"/>
      <c r="F572" s="250"/>
      <c r="G572" s="250"/>
      <c r="H572" s="250"/>
      <c r="I572" s="250"/>
      <c r="J572" s="250"/>
      <c r="K572" s="250"/>
      <c r="L572" s="250"/>
      <c r="M572" s="250"/>
      <c r="N572" s="250"/>
      <c r="O572" s="250"/>
      <c r="P572" s="251"/>
    </row>
    <row r="573" spans="1:16" ht="33" customHeight="1" thickBot="1" x14ac:dyDescent="0.4">
      <c r="A573" s="248"/>
      <c r="B573" s="242"/>
      <c r="C573" s="237"/>
      <c r="D573" s="249"/>
      <c r="E573" s="255"/>
      <c r="F573" s="250"/>
      <c r="G573" s="250"/>
      <c r="H573" s="250"/>
      <c r="I573" s="250"/>
      <c r="J573" s="250"/>
      <c r="K573" s="250"/>
      <c r="L573" s="250"/>
      <c r="M573" s="250"/>
      <c r="N573" s="250"/>
      <c r="O573" s="250"/>
      <c r="P573" s="251"/>
    </row>
    <row r="574" spans="1:16" ht="21.75" thickTop="1" x14ac:dyDescent="0.35">
      <c r="A574" s="222"/>
      <c r="B574" s="223"/>
      <c r="C574" s="223"/>
      <c r="D574" s="227"/>
      <c r="E574" s="187"/>
      <c r="F574" s="187"/>
      <c r="G574" s="187"/>
      <c r="H574" s="188"/>
      <c r="I574" s="187"/>
      <c r="J574" s="187"/>
      <c r="K574" s="187"/>
      <c r="L574" s="187"/>
      <c r="M574" s="187"/>
      <c r="N574" s="187"/>
      <c r="O574" s="189"/>
      <c r="P574" s="260"/>
    </row>
    <row r="575" spans="1:16" ht="21" x14ac:dyDescent="0.35">
      <c r="A575" s="224"/>
      <c r="B575" s="221"/>
      <c r="C575" s="226"/>
      <c r="D575" s="228"/>
      <c r="E575" s="183"/>
      <c r="F575" s="97"/>
      <c r="G575" s="97"/>
      <c r="H575" s="97"/>
      <c r="I575" s="97"/>
      <c r="J575" s="97"/>
      <c r="K575" s="97"/>
      <c r="L575" s="97"/>
      <c r="M575" s="96"/>
      <c r="N575" s="96"/>
      <c r="O575" s="110"/>
      <c r="P575" s="266"/>
    </row>
    <row r="576" spans="1:16" ht="21.75" thickBot="1" x14ac:dyDescent="0.4">
      <c r="A576" s="225"/>
      <c r="B576" s="231"/>
      <c r="C576" s="270"/>
      <c r="D576" s="229"/>
      <c r="E576" s="268"/>
      <c r="F576" s="268"/>
      <c r="G576" s="268"/>
      <c r="H576" s="268"/>
      <c r="I576" s="268"/>
      <c r="J576" s="268"/>
      <c r="K576" s="268"/>
      <c r="L576" s="268"/>
      <c r="M576" s="268"/>
      <c r="N576" s="268"/>
      <c r="O576" s="268"/>
      <c r="P576" s="269"/>
    </row>
    <row r="577" spans="1:30" ht="16.5" customHeight="1" thickTop="1" x14ac:dyDescent="0.25"/>
    <row r="578" spans="1:30" ht="18.75" x14ac:dyDescent="0.3">
      <c r="B578" s="235"/>
    </row>
    <row r="579" spans="1:30" ht="15.75" thickBot="1" x14ac:dyDescent="0.3"/>
    <row r="580" spans="1:30" ht="56.25" customHeight="1" thickTop="1" thickBot="1" x14ac:dyDescent="0.55000000000000004">
      <c r="A580" s="452"/>
      <c r="B580" s="453"/>
      <c r="C580" s="453"/>
      <c r="D580" s="453"/>
      <c r="E580" s="453"/>
      <c r="F580" s="453"/>
      <c r="G580" s="453"/>
      <c r="H580" s="453"/>
      <c r="I580" s="453"/>
      <c r="J580" s="453"/>
      <c r="K580" s="453"/>
      <c r="L580" s="453"/>
      <c r="M580" s="453"/>
      <c r="N580" s="453"/>
      <c r="O580" s="453"/>
      <c r="P580" s="455"/>
    </row>
    <row r="581" spans="1:30" ht="33.75" customHeight="1" thickBot="1" x14ac:dyDescent="0.3">
      <c r="A581" s="449"/>
      <c r="B581" s="117"/>
      <c r="C581" s="117"/>
      <c r="D581" s="450"/>
      <c r="E581" s="102"/>
      <c r="F581" s="98"/>
      <c r="G581" s="98"/>
      <c r="H581" s="98"/>
      <c r="I581" s="98"/>
      <c r="J581" s="98"/>
      <c r="K581" s="98"/>
      <c r="L581" s="98"/>
      <c r="M581" s="98"/>
      <c r="N581" s="98"/>
      <c r="O581" s="105"/>
      <c r="P581" s="106"/>
    </row>
    <row r="582" spans="1:30" ht="52.5" customHeight="1" thickBot="1" x14ac:dyDescent="0.35">
      <c r="A582" s="129"/>
      <c r="B582" s="118"/>
      <c r="C582" s="118"/>
      <c r="D582" s="219"/>
      <c r="E582" s="120"/>
      <c r="F582" s="120"/>
      <c r="G582" s="120"/>
      <c r="H582" s="120"/>
      <c r="I582" s="120"/>
      <c r="J582" s="120"/>
      <c r="K582" s="120"/>
      <c r="L582" s="120"/>
      <c r="M582" s="120"/>
      <c r="N582" s="120"/>
      <c r="O582" s="121"/>
      <c r="P582" s="122"/>
      <c r="S582" s="120"/>
      <c r="T582" s="120"/>
      <c r="U582" s="120"/>
      <c r="V582" s="120"/>
      <c r="W582" s="120"/>
      <c r="X582" s="120"/>
      <c r="Y582" s="120"/>
      <c r="Z582" s="120"/>
      <c r="AA582" s="120"/>
      <c r="AB582" s="120"/>
      <c r="AC582" s="121"/>
      <c r="AD582" s="122"/>
    </row>
    <row r="583" spans="1:30" s="124" customFormat="1" ht="18" x14ac:dyDescent="0.25">
      <c r="A583" s="193"/>
      <c r="B583" s="125"/>
      <c r="C583" s="125"/>
      <c r="D583" s="208"/>
      <c r="E583" s="209"/>
      <c r="F583" s="209"/>
      <c r="G583" s="209"/>
      <c r="H583" s="209"/>
      <c r="I583" s="209"/>
      <c r="J583" s="209"/>
      <c r="K583" s="209"/>
      <c r="L583" s="209"/>
      <c r="M583" s="209"/>
      <c r="N583" s="209"/>
      <c r="O583" s="209"/>
      <c r="P583" s="212"/>
    </row>
    <row r="584" spans="1:30" ht="33" customHeight="1" x14ac:dyDescent="0.35">
      <c r="A584" s="246"/>
      <c r="B584" s="238"/>
      <c r="C584" s="243"/>
      <c r="D584" s="249"/>
      <c r="E584" s="250"/>
      <c r="F584" s="250"/>
      <c r="G584" s="250"/>
      <c r="H584" s="250"/>
      <c r="I584" s="250"/>
      <c r="J584" s="250"/>
      <c r="K584" s="250"/>
      <c r="L584" s="250"/>
      <c r="M584" s="250"/>
      <c r="N584" s="250"/>
      <c r="O584" s="250"/>
      <c r="P584" s="251"/>
    </row>
    <row r="585" spans="1:30" ht="33" customHeight="1" x14ac:dyDescent="0.35">
      <c r="A585" s="247"/>
      <c r="B585" s="239"/>
      <c r="C585" s="244"/>
      <c r="D585" s="252"/>
      <c r="E585" s="253"/>
      <c r="F585" s="253"/>
      <c r="G585" s="253"/>
      <c r="H585" s="253"/>
      <c r="I585" s="253"/>
      <c r="J585" s="253"/>
      <c r="K585" s="253"/>
      <c r="L585" s="253"/>
      <c r="M585" s="253"/>
      <c r="N585" s="253"/>
      <c r="O585" s="253"/>
      <c r="P585" s="251"/>
    </row>
    <row r="586" spans="1:30" ht="33" customHeight="1" x14ac:dyDescent="0.35">
      <c r="A586" s="246"/>
      <c r="B586" s="239"/>
      <c r="C586" s="244"/>
      <c r="D586" s="249"/>
      <c r="E586" s="250"/>
      <c r="F586" s="250"/>
      <c r="G586" s="250"/>
      <c r="H586" s="250"/>
      <c r="I586" s="250"/>
      <c r="J586" s="250"/>
      <c r="K586" s="250"/>
      <c r="L586" s="250"/>
      <c r="M586" s="250"/>
      <c r="N586" s="250"/>
      <c r="O586" s="250"/>
      <c r="P586" s="251"/>
    </row>
    <row r="587" spans="1:30" ht="33" customHeight="1" x14ac:dyDescent="0.35">
      <c r="A587" s="247"/>
      <c r="B587" s="239"/>
      <c r="C587" s="244"/>
      <c r="D587" s="249"/>
      <c r="E587" s="250"/>
      <c r="F587" s="250"/>
      <c r="G587" s="250"/>
      <c r="H587" s="250"/>
      <c r="I587" s="250"/>
      <c r="J587" s="250"/>
      <c r="K587" s="250"/>
      <c r="L587" s="250"/>
      <c r="M587" s="250"/>
      <c r="N587" s="250"/>
      <c r="O587" s="250"/>
      <c r="P587" s="251"/>
    </row>
    <row r="588" spans="1:30" ht="33" customHeight="1" x14ac:dyDescent="0.35">
      <c r="A588" s="246"/>
      <c r="B588" s="239"/>
      <c r="C588" s="244"/>
      <c r="D588" s="252"/>
      <c r="E588" s="253"/>
      <c r="F588" s="253"/>
      <c r="G588" s="253"/>
      <c r="H588" s="253"/>
      <c r="I588" s="253"/>
      <c r="J588" s="253"/>
      <c r="K588" s="253"/>
      <c r="L588" s="253"/>
      <c r="M588" s="253"/>
      <c r="N588" s="253"/>
      <c r="O588" s="253"/>
      <c r="P588" s="251"/>
    </row>
    <row r="589" spans="1:30" ht="33" customHeight="1" x14ac:dyDescent="0.35">
      <c r="A589" s="247"/>
      <c r="B589" s="239"/>
      <c r="C589" s="244"/>
      <c r="D589" s="249"/>
      <c r="E589" s="250"/>
      <c r="F589" s="250"/>
      <c r="G589" s="250"/>
      <c r="H589" s="250"/>
      <c r="I589" s="250"/>
      <c r="J589" s="250"/>
      <c r="K589" s="250"/>
      <c r="L589" s="250"/>
      <c r="M589" s="250"/>
      <c r="N589" s="250"/>
      <c r="O589" s="250"/>
      <c r="P589" s="251"/>
    </row>
    <row r="590" spans="1:30" ht="33" customHeight="1" x14ac:dyDescent="0.35">
      <c r="A590" s="246"/>
      <c r="B590" s="239"/>
      <c r="C590" s="244"/>
      <c r="D590" s="249"/>
      <c r="E590" s="250"/>
      <c r="F590" s="250"/>
      <c r="G590" s="250"/>
      <c r="H590" s="250"/>
      <c r="I590" s="250"/>
      <c r="J590" s="250"/>
      <c r="K590" s="250"/>
      <c r="L590" s="250"/>
      <c r="M590" s="250"/>
      <c r="N590" s="250"/>
      <c r="O590" s="250"/>
      <c r="P590" s="251"/>
    </row>
    <row r="591" spans="1:30" ht="33" customHeight="1" x14ac:dyDescent="0.35">
      <c r="A591" s="247"/>
      <c r="B591" s="239"/>
      <c r="C591" s="244"/>
      <c r="D591" s="249"/>
      <c r="E591" s="250"/>
      <c r="F591" s="250"/>
      <c r="G591" s="250"/>
      <c r="H591" s="250"/>
      <c r="I591" s="250"/>
      <c r="J591" s="250"/>
      <c r="K591" s="250"/>
      <c r="L591" s="250"/>
      <c r="M591" s="250"/>
      <c r="N591" s="250"/>
      <c r="O591" s="250"/>
      <c r="P591" s="251"/>
    </row>
    <row r="592" spans="1:30" ht="33" customHeight="1" x14ac:dyDescent="0.35">
      <c r="A592" s="246"/>
      <c r="B592" s="239"/>
      <c r="C592" s="244"/>
      <c r="D592" s="249"/>
      <c r="E592" s="250"/>
      <c r="F592" s="250"/>
      <c r="G592" s="250"/>
      <c r="H592" s="250"/>
      <c r="I592" s="250"/>
      <c r="J592" s="250"/>
      <c r="K592" s="250"/>
      <c r="L592" s="250"/>
      <c r="M592" s="250"/>
      <c r="N592" s="250"/>
      <c r="O592" s="250"/>
      <c r="P592" s="251"/>
    </row>
    <row r="593" spans="1:16" ht="33" customHeight="1" x14ac:dyDescent="0.35">
      <c r="A593" s="247"/>
      <c r="B593" s="239"/>
      <c r="C593" s="244"/>
      <c r="D593" s="249"/>
      <c r="E593" s="250"/>
      <c r="F593" s="250"/>
      <c r="G593" s="250"/>
      <c r="H593" s="250"/>
      <c r="I593" s="250"/>
      <c r="J593" s="250"/>
      <c r="K593" s="250"/>
      <c r="L593" s="250"/>
      <c r="M593" s="250"/>
      <c r="N593" s="250"/>
      <c r="O593" s="250"/>
      <c r="P593" s="251"/>
    </row>
    <row r="594" spans="1:16" ht="33" customHeight="1" x14ac:dyDescent="0.35">
      <c r="A594" s="246"/>
      <c r="B594" s="239"/>
      <c r="C594" s="244"/>
      <c r="D594" s="252"/>
      <c r="E594" s="250"/>
      <c r="F594" s="250"/>
      <c r="G594" s="250"/>
      <c r="H594" s="250"/>
      <c r="I594" s="250"/>
      <c r="J594" s="250"/>
      <c r="K594" s="250"/>
      <c r="L594" s="250"/>
      <c r="M594" s="250"/>
      <c r="N594" s="250"/>
      <c r="O594" s="253"/>
      <c r="P594" s="251"/>
    </row>
    <row r="595" spans="1:16" ht="33" customHeight="1" x14ac:dyDescent="0.35">
      <c r="A595" s="247"/>
      <c r="B595" s="239"/>
      <c r="C595" s="244"/>
      <c r="D595" s="249"/>
      <c r="E595" s="250"/>
      <c r="F595" s="250"/>
      <c r="G595" s="250"/>
      <c r="H595" s="250"/>
      <c r="I595" s="250"/>
      <c r="J595" s="250"/>
      <c r="K595" s="250"/>
      <c r="L595" s="250"/>
      <c r="M595" s="250"/>
      <c r="N595" s="250"/>
      <c r="O595" s="250"/>
      <c r="P595" s="251"/>
    </row>
    <row r="596" spans="1:16" ht="33" customHeight="1" x14ac:dyDescent="0.35">
      <c r="A596" s="246"/>
      <c r="B596" s="239"/>
      <c r="C596" s="244"/>
      <c r="D596" s="249"/>
      <c r="E596" s="250"/>
      <c r="F596" s="250"/>
      <c r="G596" s="250"/>
      <c r="H596" s="250"/>
      <c r="I596" s="250"/>
      <c r="J596" s="250"/>
      <c r="K596" s="250"/>
      <c r="L596" s="250"/>
      <c r="M596" s="250"/>
      <c r="N596" s="250"/>
      <c r="O596" s="250"/>
      <c r="P596" s="251"/>
    </row>
    <row r="597" spans="1:16" ht="33" customHeight="1" x14ac:dyDescent="0.35">
      <c r="A597" s="247"/>
      <c r="B597" s="239"/>
      <c r="C597" s="244"/>
      <c r="D597" s="252"/>
      <c r="E597" s="253"/>
      <c r="F597" s="253"/>
      <c r="G597" s="253"/>
      <c r="H597" s="253"/>
      <c r="I597" s="253"/>
      <c r="J597" s="253"/>
      <c r="K597" s="253"/>
      <c r="L597" s="253"/>
      <c r="M597" s="253"/>
      <c r="N597" s="253"/>
      <c r="O597" s="253"/>
      <c r="P597" s="251"/>
    </row>
    <row r="598" spans="1:16" ht="33" customHeight="1" x14ac:dyDescent="0.35">
      <c r="A598" s="246"/>
      <c r="B598" s="240"/>
      <c r="C598" s="244"/>
      <c r="D598" s="249"/>
      <c r="E598" s="250"/>
      <c r="F598" s="250"/>
      <c r="G598" s="250"/>
      <c r="H598" s="250"/>
      <c r="I598" s="250"/>
      <c r="J598" s="250"/>
      <c r="K598" s="250"/>
      <c r="L598" s="250"/>
      <c r="M598" s="250"/>
      <c r="N598" s="250"/>
      <c r="O598" s="250"/>
      <c r="P598" s="251"/>
    </row>
    <row r="599" spans="1:16" ht="33" customHeight="1" x14ac:dyDescent="0.35">
      <c r="A599" s="247"/>
      <c r="B599" s="238"/>
      <c r="C599" s="243"/>
      <c r="D599" s="249"/>
      <c r="E599" s="250"/>
      <c r="F599" s="250"/>
      <c r="G599" s="250"/>
      <c r="H599" s="250"/>
      <c r="I599" s="250"/>
      <c r="J599" s="250"/>
      <c r="K599" s="250"/>
      <c r="L599" s="250"/>
      <c r="M599" s="250"/>
      <c r="N599" s="250"/>
      <c r="O599" s="250"/>
      <c r="P599" s="251"/>
    </row>
    <row r="600" spans="1:16" ht="33" customHeight="1" x14ac:dyDescent="0.35">
      <c r="A600" s="246"/>
      <c r="B600" s="239"/>
      <c r="C600" s="244"/>
      <c r="D600" s="249"/>
      <c r="E600" s="250"/>
      <c r="F600" s="250"/>
      <c r="G600" s="250"/>
      <c r="H600" s="250"/>
      <c r="I600" s="250"/>
      <c r="J600" s="250"/>
      <c r="K600" s="250"/>
      <c r="L600" s="250"/>
      <c r="M600" s="250"/>
      <c r="N600" s="250"/>
      <c r="O600" s="250"/>
      <c r="P600" s="251"/>
    </row>
    <row r="601" spans="1:16" ht="33" customHeight="1" x14ac:dyDescent="0.35">
      <c r="A601" s="247"/>
      <c r="B601" s="239"/>
      <c r="C601" s="244"/>
      <c r="D601" s="252"/>
      <c r="E601" s="253"/>
      <c r="F601" s="253"/>
      <c r="G601" s="253"/>
      <c r="H601" s="253"/>
      <c r="I601" s="253"/>
      <c r="J601" s="253"/>
      <c r="K601" s="253"/>
      <c r="L601" s="253"/>
      <c r="M601" s="253"/>
      <c r="N601" s="253"/>
      <c r="O601" s="253"/>
      <c r="P601" s="251"/>
    </row>
    <row r="602" spans="1:16" ht="33" customHeight="1" x14ac:dyDescent="0.35">
      <c r="A602" s="246"/>
      <c r="B602" s="239"/>
      <c r="C602" s="244"/>
      <c r="D602" s="249"/>
      <c r="E602" s="250"/>
      <c r="F602" s="250"/>
      <c r="G602" s="250"/>
      <c r="H602" s="250"/>
      <c r="I602" s="250"/>
      <c r="J602" s="250"/>
      <c r="K602" s="250"/>
      <c r="L602" s="250"/>
      <c r="M602" s="250"/>
      <c r="N602" s="250"/>
      <c r="O602" s="250"/>
      <c r="P602" s="251"/>
    </row>
    <row r="603" spans="1:16" ht="33" customHeight="1" x14ac:dyDescent="0.35">
      <c r="A603" s="247"/>
      <c r="B603" s="239"/>
      <c r="C603" s="244"/>
      <c r="D603" s="249"/>
      <c r="E603" s="250"/>
      <c r="F603" s="250"/>
      <c r="G603" s="250"/>
      <c r="H603" s="250"/>
      <c r="I603" s="250"/>
      <c r="J603" s="250"/>
      <c r="K603" s="250"/>
      <c r="L603" s="250"/>
      <c r="M603" s="250"/>
      <c r="N603" s="250"/>
      <c r="O603" s="250"/>
      <c r="P603" s="251"/>
    </row>
    <row r="604" spans="1:16" ht="33" customHeight="1" x14ac:dyDescent="0.35">
      <c r="A604" s="246"/>
      <c r="B604" s="239"/>
      <c r="C604" s="244"/>
      <c r="D604" s="249"/>
      <c r="E604" s="250"/>
      <c r="F604" s="250"/>
      <c r="G604" s="250"/>
      <c r="H604" s="250"/>
      <c r="I604" s="250"/>
      <c r="J604" s="250"/>
      <c r="K604" s="250"/>
      <c r="L604" s="250"/>
      <c r="M604" s="250"/>
      <c r="N604" s="250"/>
      <c r="O604" s="250"/>
      <c r="P604" s="251"/>
    </row>
    <row r="605" spans="1:16" ht="33" customHeight="1" x14ac:dyDescent="0.35">
      <c r="A605" s="247"/>
      <c r="B605" s="239"/>
      <c r="C605" s="244"/>
      <c r="D605" s="249"/>
      <c r="E605" s="250"/>
      <c r="F605" s="250"/>
      <c r="G605" s="250"/>
      <c r="H605" s="250"/>
      <c r="I605" s="250"/>
      <c r="J605" s="250"/>
      <c r="K605" s="250"/>
      <c r="L605" s="250"/>
      <c r="M605" s="250"/>
      <c r="N605" s="250"/>
      <c r="O605" s="250"/>
      <c r="P605" s="251"/>
    </row>
    <row r="606" spans="1:16" ht="33" customHeight="1" x14ac:dyDescent="0.35">
      <c r="A606" s="246"/>
      <c r="B606" s="241"/>
      <c r="C606" s="245"/>
      <c r="D606" s="249"/>
      <c r="E606" s="250"/>
      <c r="F606" s="250"/>
      <c r="G606" s="250"/>
      <c r="H606" s="250"/>
      <c r="I606" s="250"/>
      <c r="J606" s="250"/>
      <c r="K606" s="250"/>
      <c r="L606" s="250"/>
      <c r="M606" s="250"/>
      <c r="N606" s="250"/>
      <c r="O606" s="250"/>
      <c r="P606" s="251"/>
    </row>
    <row r="607" spans="1:16" ht="33" customHeight="1" thickBot="1" x14ac:dyDescent="0.4">
      <c r="A607" s="248"/>
      <c r="B607" s="242"/>
      <c r="C607" s="237"/>
      <c r="D607" s="249"/>
      <c r="E607" s="255"/>
      <c r="F607" s="250"/>
      <c r="G607" s="250"/>
      <c r="H607" s="250"/>
      <c r="I607" s="250"/>
      <c r="J607" s="250"/>
      <c r="K607" s="250"/>
      <c r="L607" s="250"/>
      <c r="M607" s="250"/>
      <c r="N607" s="250"/>
      <c r="O607" s="250"/>
      <c r="P607" s="251"/>
    </row>
    <row r="608" spans="1:16" ht="21.75" thickTop="1" x14ac:dyDescent="0.35">
      <c r="A608" s="222"/>
      <c r="B608" s="223"/>
      <c r="C608" s="223"/>
      <c r="D608" s="256"/>
      <c r="E608" s="257"/>
      <c r="F608" s="257"/>
      <c r="G608" s="257"/>
      <c r="H608" s="258"/>
      <c r="I608" s="257"/>
      <c r="J608" s="257"/>
      <c r="K608" s="257"/>
      <c r="L608" s="257"/>
      <c r="M608" s="257"/>
      <c r="N608" s="257"/>
      <c r="O608" s="259"/>
      <c r="P608" s="260"/>
    </row>
    <row r="609" spans="1:30" ht="21" x14ac:dyDescent="0.35">
      <c r="A609" s="224"/>
      <c r="B609" s="221"/>
      <c r="C609" s="226"/>
      <c r="D609" s="261"/>
      <c r="E609" s="262"/>
      <c r="F609" s="263"/>
      <c r="G609" s="263"/>
      <c r="H609" s="263"/>
      <c r="I609" s="263"/>
      <c r="J609" s="263"/>
      <c r="K609" s="263"/>
      <c r="L609" s="263"/>
      <c r="M609" s="264"/>
      <c r="N609" s="264"/>
      <c r="O609" s="265"/>
      <c r="P609" s="266"/>
    </row>
    <row r="610" spans="1:30" ht="21.75" thickBot="1" x14ac:dyDescent="0.4">
      <c r="A610" s="225"/>
      <c r="B610" s="231"/>
      <c r="C610" s="270"/>
      <c r="D610" s="267"/>
      <c r="E610" s="268"/>
      <c r="F610" s="268"/>
      <c r="G610" s="268"/>
      <c r="H610" s="268"/>
      <c r="I610" s="268"/>
      <c r="J610" s="268"/>
      <c r="K610" s="268"/>
      <c r="L610" s="268"/>
      <c r="M610" s="268"/>
      <c r="N610" s="268"/>
      <c r="O610" s="268"/>
      <c r="P610" s="269"/>
    </row>
    <row r="611" spans="1:30" ht="15.75" thickTop="1" x14ac:dyDescent="0.25"/>
    <row r="613" spans="1:30" ht="15.75" thickBot="1" x14ac:dyDescent="0.3"/>
    <row r="614" spans="1:30" ht="57.75" customHeight="1" thickTop="1" thickBot="1" x14ac:dyDescent="0.55000000000000004">
      <c r="A614" s="452"/>
      <c r="B614" s="453"/>
      <c r="C614" s="453"/>
      <c r="D614" s="453"/>
      <c r="E614" s="453"/>
      <c r="F614" s="453"/>
      <c r="G614" s="453"/>
      <c r="H614" s="453"/>
      <c r="I614" s="453"/>
      <c r="J614" s="453"/>
      <c r="K614" s="453"/>
      <c r="L614" s="453"/>
      <c r="M614" s="453"/>
      <c r="N614" s="453"/>
      <c r="O614" s="453"/>
      <c r="P614" s="455"/>
    </row>
    <row r="615" spans="1:30" ht="33.75" customHeight="1" thickBot="1" x14ac:dyDescent="0.3">
      <c r="A615" s="449"/>
      <c r="B615" s="117"/>
      <c r="C615" s="117"/>
      <c r="D615" s="450"/>
      <c r="E615" s="102"/>
      <c r="F615" s="98"/>
      <c r="G615" s="98"/>
      <c r="H615" s="98"/>
      <c r="I615" s="98"/>
      <c r="J615" s="98"/>
      <c r="K615" s="98"/>
      <c r="L615" s="98"/>
      <c r="M615" s="98"/>
      <c r="N615" s="98"/>
      <c r="O615" s="105"/>
      <c r="P615" s="106"/>
    </row>
    <row r="616" spans="1:30" ht="52.5" customHeight="1" thickBot="1" x14ac:dyDescent="0.35">
      <c r="A616" s="129"/>
      <c r="B616" s="118"/>
      <c r="C616" s="118"/>
      <c r="D616" s="219"/>
      <c r="E616" s="120"/>
      <c r="F616" s="120"/>
      <c r="G616" s="120"/>
      <c r="H616" s="120"/>
      <c r="I616" s="120"/>
      <c r="J616" s="120"/>
      <c r="K616" s="120"/>
      <c r="L616" s="120"/>
      <c r="M616" s="120"/>
      <c r="N616" s="120"/>
      <c r="O616" s="121"/>
      <c r="P616" s="122"/>
      <c r="S616" s="120"/>
      <c r="T616" s="120"/>
      <c r="U616" s="120"/>
      <c r="V616" s="120"/>
      <c r="W616" s="120"/>
      <c r="X616" s="120"/>
      <c r="Y616" s="120"/>
      <c r="Z616" s="120"/>
      <c r="AA616" s="120"/>
      <c r="AB616" s="120"/>
      <c r="AC616" s="121"/>
      <c r="AD616" s="122"/>
    </row>
    <row r="617" spans="1:30" s="124" customFormat="1" ht="18" x14ac:dyDescent="0.25">
      <c r="A617" s="193"/>
      <c r="B617" s="125"/>
      <c r="C617" s="125"/>
      <c r="D617" s="208"/>
      <c r="E617" s="209"/>
      <c r="F617" s="209"/>
      <c r="G617" s="209"/>
      <c r="H617" s="209"/>
      <c r="I617" s="209"/>
      <c r="J617" s="209"/>
      <c r="K617" s="209"/>
      <c r="L617" s="209"/>
      <c r="M617" s="209"/>
      <c r="N617" s="209"/>
      <c r="O617" s="209"/>
      <c r="P617" s="212"/>
    </row>
    <row r="618" spans="1:30" ht="33" customHeight="1" x14ac:dyDescent="0.35">
      <c r="A618" s="246"/>
      <c r="B618" s="238"/>
      <c r="C618" s="243"/>
      <c r="D618" s="249"/>
      <c r="E618" s="250"/>
      <c r="F618" s="250"/>
      <c r="G618" s="250"/>
      <c r="H618" s="250"/>
      <c r="I618" s="250"/>
      <c r="J618" s="250"/>
      <c r="K618" s="250"/>
      <c r="L618" s="250"/>
      <c r="M618" s="250"/>
      <c r="N618" s="250"/>
      <c r="O618" s="250"/>
      <c r="P618" s="251"/>
    </row>
    <row r="619" spans="1:30" ht="33" customHeight="1" x14ac:dyDescent="0.35">
      <c r="A619" s="247"/>
      <c r="B619" s="239"/>
      <c r="C619" s="244"/>
      <c r="D619" s="252"/>
      <c r="E619" s="253"/>
      <c r="F619" s="253"/>
      <c r="G619" s="253"/>
      <c r="H619" s="253"/>
      <c r="I619" s="253"/>
      <c r="J619" s="253"/>
      <c r="K619" s="253"/>
      <c r="L619" s="253"/>
      <c r="M619" s="253"/>
      <c r="N619" s="253"/>
      <c r="O619" s="253"/>
      <c r="P619" s="251"/>
    </row>
    <row r="620" spans="1:30" ht="33" customHeight="1" x14ac:dyDescent="0.35">
      <c r="A620" s="246"/>
      <c r="B620" s="239"/>
      <c r="C620" s="244"/>
      <c r="D620" s="249"/>
      <c r="E620" s="250"/>
      <c r="F620" s="250"/>
      <c r="G620" s="250"/>
      <c r="H620" s="250"/>
      <c r="I620" s="250"/>
      <c r="J620" s="250"/>
      <c r="K620" s="250"/>
      <c r="L620" s="250"/>
      <c r="M620" s="250"/>
      <c r="N620" s="250"/>
      <c r="O620" s="250"/>
      <c r="P620" s="251"/>
    </row>
    <row r="621" spans="1:30" ht="33" customHeight="1" x14ac:dyDescent="0.35">
      <c r="A621" s="247"/>
      <c r="B621" s="239"/>
      <c r="C621" s="244"/>
      <c r="D621" s="249"/>
      <c r="E621" s="250"/>
      <c r="F621" s="250"/>
      <c r="G621" s="250"/>
      <c r="H621" s="250"/>
      <c r="I621" s="250"/>
      <c r="J621" s="250"/>
      <c r="K621" s="250"/>
      <c r="L621" s="250"/>
      <c r="M621" s="250"/>
      <c r="N621" s="250"/>
      <c r="O621" s="250"/>
      <c r="P621" s="251"/>
    </row>
    <row r="622" spans="1:30" ht="33" customHeight="1" x14ac:dyDescent="0.35">
      <c r="A622" s="246"/>
      <c r="B622" s="239"/>
      <c r="C622" s="244"/>
      <c r="D622" s="252"/>
      <c r="E622" s="253"/>
      <c r="F622" s="253"/>
      <c r="G622" s="253"/>
      <c r="H622" s="253"/>
      <c r="I622" s="253"/>
      <c r="J622" s="253"/>
      <c r="K622" s="253"/>
      <c r="L622" s="253"/>
      <c r="M622" s="253"/>
      <c r="N622" s="253"/>
      <c r="O622" s="253"/>
      <c r="P622" s="251"/>
    </row>
    <row r="623" spans="1:30" ht="33" customHeight="1" x14ac:dyDescent="0.35">
      <c r="A623" s="247"/>
      <c r="B623" s="239"/>
      <c r="C623" s="244"/>
      <c r="D623" s="249"/>
      <c r="E623" s="250"/>
      <c r="F623" s="250"/>
      <c r="G623" s="250"/>
      <c r="H623" s="250"/>
      <c r="I623" s="250"/>
      <c r="J623" s="250"/>
      <c r="K623" s="250"/>
      <c r="L623" s="250"/>
      <c r="M623" s="250"/>
      <c r="N623" s="250"/>
      <c r="O623" s="250"/>
      <c r="P623" s="251"/>
    </row>
    <row r="624" spans="1:30" ht="33" customHeight="1" x14ac:dyDescent="0.35">
      <c r="A624" s="246"/>
      <c r="B624" s="239"/>
      <c r="C624" s="244"/>
      <c r="D624" s="249"/>
      <c r="E624" s="250"/>
      <c r="F624" s="250"/>
      <c r="G624" s="250"/>
      <c r="H624" s="250"/>
      <c r="I624" s="250"/>
      <c r="J624" s="250"/>
      <c r="K624" s="250"/>
      <c r="L624" s="250"/>
      <c r="M624" s="250"/>
      <c r="N624" s="250"/>
      <c r="O624" s="250"/>
      <c r="P624" s="251"/>
    </row>
    <row r="625" spans="1:16" ht="33" customHeight="1" x14ac:dyDescent="0.35">
      <c r="A625" s="247"/>
      <c r="B625" s="239"/>
      <c r="C625" s="244"/>
      <c r="D625" s="249"/>
      <c r="E625" s="250"/>
      <c r="F625" s="250"/>
      <c r="G625" s="250"/>
      <c r="H625" s="250"/>
      <c r="I625" s="250"/>
      <c r="J625" s="250"/>
      <c r="K625" s="250"/>
      <c r="L625" s="250"/>
      <c r="M625" s="250"/>
      <c r="N625" s="250"/>
      <c r="O625" s="250"/>
      <c r="P625" s="251"/>
    </row>
    <row r="626" spans="1:16" ht="33" customHeight="1" x14ac:dyDescent="0.35">
      <c r="A626" s="246"/>
      <c r="B626" s="239"/>
      <c r="C626" s="244"/>
      <c r="D626" s="249"/>
      <c r="E626" s="250"/>
      <c r="F626" s="250"/>
      <c r="G626" s="250"/>
      <c r="H626" s="250"/>
      <c r="I626" s="250"/>
      <c r="J626" s="250"/>
      <c r="K626" s="250"/>
      <c r="L626" s="250"/>
      <c r="M626" s="250"/>
      <c r="N626" s="250"/>
      <c r="O626" s="250"/>
      <c r="P626" s="251"/>
    </row>
    <row r="627" spans="1:16" ht="33" customHeight="1" x14ac:dyDescent="0.35">
      <c r="A627" s="247"/>
      <c r="B627" s="239"/>
      <c r="C627" s="244"/>
      <c r="D627" s="249"/>
      <c r="E627" s="250"/>
      <c r="F627" s="250"/>
      <c r="G627" s="250"/>
      <c r="H627" s="250"/>
      <c r="I627" s="250"/>
      <c r="J627" s="250"/>
      <c r="K627" s="250"/>
      <c r="L627" s="250"/>
      <c r="M627" s="250"/>
      <c r="N627" s="250"/>
      <c r="O627" s="250"/>
      <c r="P627" s="251"/>
    </row>
    <row r="628" spans="1:16" ht="33" customHeight="1" x14ac:dyDescent="0.35">
      <c r="A628" s="246"/>
      <c r="B628" s="239"/>
      <c r="C628" s="244"/>
      <c r="D628" s="252"/>
      <c r="E628" s="253"/>
      <c r="F628" s="253"/>
      <c r="G628" s="253"/>
      <c r="H628" s="253"/>
      <c r="I628" s="253"/>
      <c r="J628" s="253"/>
      <c r="K628" s="253"/>
      <c r="L628" s="253"/>
      <c r="M628" s="253"/>
      <c r="N628" s="253"/>
      <c r="O628" s="253"/>
      <c r="P628" s="251"/>
    </row>
    <row r="629" spans="1:16" ht="33" customHeight="1" x14ac:dyDescent="0.35">
      <c r="A629" s="247"/>
      <c r="B629" s="239"/>
      <c r="C629" s="244"/>
      <c r="D629" s="249"/>
      <c r="E629" s="250"/>
      <c r="F629" s="250"/>
      <c r="G629" s="250"/>
      <c r="H629" s="250"/>
      <c r="I629" s="250"/>
      <c r="J629" s="250"/>
      <c r="K629" s="250"/>
      <c r="L629" s="250"/>
      <c r="M629" s="250"/>
      <c r="N629" s="250"/>
      <c r="O629" s="250"/>
      <c r="P629" s="251"/>
    </row>
    <row r="630" spans="1:16" ht="33" customHeight="1" x14ac:dyDescent="0.35">
      <c r="A630" s="246"/>
      <c r="B630" s="239"/>
      <c r="C630" s="244"/>
      <c r="D630" s="249"/>
      <c r="E630" s="250"/>
      <c r="F630" s="250"/>
      <c r="G630" s="250"/>
      <c r="H630" s="250"/>
      <c r="I630" s="250"/>
      <c r="J630" s="250"/>
      <c r="K630" s="250"/>
      <c r="L630" s="250"/>
      <c r="M630" s="250"/>
      <c r="N630" s="250"/>
      <c r="O630" s="250"/>
      <c r="P630" s="251"/>
    </row>
    <row r="631" spans="1:16" ht="33" customHeight="1" x14ac:dyDescent="0.35">
      <c r="A631" s="247"/>
      <c r="B631" s="239"/>
      <c r="C631" s="244"/>
      <c r="D631" s="252"/>
      <c r="E631" s="253"/>
      <c r="F631" s="253"/>
      <c r="G631" s="253"/>
      <c r="H631" s="253"/>
      <c r="I631" s="253"/>
      <c r="J631" s="253"/>
      <c r="K631" s="253"/>
      <c r="L631" s="253"/>
      <c r="M631" s="253"/>
      <c r="N631" s="253"/>
      <c r="O631" s="253"/>
      <c r="P631" s="251"/>
    </row>
    <row r="632" spans="1:16" ht="33" customHeight="1" x14ac:dyDescent="0.35">
      <c r="A632" s="246"/>
      <c r="B632" s="240"/>
      <c r="C632" s="244"/>
      <c r="D632" s="249"/>
      <c r="E632" s="250"/>
      <c r="F632" s="250"/>
      <c r="G632" s="250"/>
      <c r="H632" s="250"/>
      <c r="I632" s="250"/>
      <c r="J632" s="250"/>
      <c r="K632" s="250"/>
      <c r="L632" s="250"/>
      <c r="M632" s="250"/>
      <c r="N632" s="250"/>
      <c r="O632" s="250"/>
      <c r="P632" s="251"/>
    </row>
    <row r="633" spans="1:16" ht="33" customHeight="1" x14ac:dyDescent="0.35">
      <c r="A633" s="247"/>
      <c r="B633" s="238"/>
      <c r="C633" s="243"/>
      <c r="D633" s="249"/>
      <c r="E633" s="250"/>
      <c r="F633" s="250"/>
      <c r="G633" s="250"/>
      <c r="H633" s="250"/>
      <c r="I633" s="250"/>
      <c r="J633" s="250"/>
      <c r="K633" s="250"/>
      <c r="L633" s="250"/>
      <c r="M633" s="250"/>
      <c r="N633" s="250"/>
      <c r="O633" s="250"/>
      <c r="P633" s="251"/>
    </row>
    <row r="634" spans="1:16" ht="33" customHeight="1" x14ac:dyDescent="0.35">
      <c r="A634" s="246"/>
      <c r="B634" s="239"/>
      <c r="C634" s="244"/>
      <c r="D634" s="249"/>
      <c r="E634" s="250"/>
      <c r="F634" s="250"/>
      <c r="G634" s="250"/>
      <c r="H634" s="250"/>
      <c r="I634" s="250"/>
      <c r="J634" s="250"/>
      <c r="K634" s="250"/>
      <c r="L634" s="250"/>
      <c r="M634" s="250"/>
      <c r="N634" s="250"/>
      <c r="O634" s="250"/>
      <c r="P634" s="251"/>
    </row>
    <row r="635" spans="1:16" ht="33" customHeight="1" x14ac:dyDescent="0.35">
      <c r="A635" s="247"/>
      <c r="B635" s="239"/>
      <c r="C635" s="244"/>
      <c r="D635" s="252"/>
      <c r="E635" s="253"/>
      <c r="F635" s="253"/>
      <c r="G635" s="253"/>
      <c r="H635" s="253"/>
      <c r="I635" s="253"/>
      <c r="J635" s="253"/>
      <c r="K635" s="253"/>
      <c r="L635" s="253"/>
      <c r="M635" s="253"/>
      <c r="N635" s="253"/>
      <c r="O635" s="253"/>
      <c r="P635" s="251"/>
    </row>
    <row r="636" spans="1:16" ht="33" customHeight="1" x14ac:dyDescent="0.35">
      <c r="A636" s="246"/>
      <c r="B636" s="239"/>
      <c r="C636" s="244"/>
      <c r="D636" s="249"/>
      <c r="E636" s="250"/>
      <c r="F636" s="250"/>
      <c r="G636" s="250"/>
      <c r="H636" s="250"/>
      <c r="I636" s="250"/>
      <c r="J636" s="250"/>
      <c r="K636" s="250"/>
      <c r="L636" s="250"/>
      <c r="M636" s="250"/>
      <c r="N636" s="250"/>
      <c r="O636" s="250"/>
      <c r="P636" s="251"/>
    </row>
    <row r="637" spans="1:16" ht="33" customHeight="1" x14ac:dyDescent="0.35">
      <c r="A637" s="247"/>
      <c r="B637" s="239"/>
      <c r="C637" s="244"/>
      <c r="D637" s="249"/>
      <c r="E637" s="250"/>
      <c r="F637" s="250"/>
      <c r="G637" s="250"/>
      <c r="H637" s="250"/>
      <c r="I637" s="250"/>
      <c r="J637" s="250"/>
      <c r="K637" s="250"/>
      <c r="L637" s="250"/>
      <c r="M637" s="250"/>
      <c r="N637" s="250"/>
      <c r="O637" s="250"/>
      <c r="P637" s="251"/>
    </row>
    <row r="638" spans="1:16" ht="33" customHeight="1" x14ac:dyDescent="0.35">
      <c r="A638" s="246"/>
      <c r="B638" s="239"/>
      <c r="C638" s="244"/>
      <c r="D638" s="249"/>
      <c r="E638" s="250"/>
      <c r="F638" s="250"/>
      <c r="G638" s="250"/>
      <c r="H638" s="250"/>
      <c r="I638" s="250"/>
      <c r="J638" s="250"/>
      <c r="K638" s="250"/>
      <c r="L638" s="250"/>
      <c r="M638" s="250"/>
      <c r="N638" s="250"/>
      <c r="O638" s="250"/>
      <c r="P638" s="251"/>
    </row>
    <row r="639" spans="1:16" ht="33" customHeight="1" x14ac:dyDescent="0.35">
      <c r="A639" s="247"/>
      <c r="B639" s="239"/>
      <c r="C639" s="244"/>
      <c r="D639" s="249"/>
      <c r="E639" s="250"/>
      <c r="F639" s="250"/>
      <c r="G639" s="250"/>
      <c r="H639" s="250"/>
      <c r="I639" s="250"/>
      <c r="J639" s="250"/>
      <c r="K639" s="250"/>
      <c r="L639" s="250"/>
      <c r="M639" s="250"/>
      <c r="N639" s="250"/>
      <c r="O639" s="250"/>
      <c r="P639" s="251"/>
    </row>
    <row r="640" spans="1:16" ht="33" customHeight="1" x14ac:dyDescent="0.35">
      <c r="A640" s="246"/>
      <c r="B640" s="241"/>
      <c r="C640" s="245"/>
      <c r="D640" s="249"/>
      <c r="E640" s="250"/>
      <c r="F640" s="250"/>
      <c r="G640" s="250"/>
      <c r="H640" s="250"/>
      <c r="I640" s="250"/>
      <c r="J640" s="250"/>
      <c r="K640" s="250"/>
      <c r="L640" s="250"/>
      <c r="M640" s="250"/>
      <c r="N640" s="250"/>
      <c r="O640" s="250"/>
      <c r="P640" s="251"/>
    </row>
    <row r="641" spans="1:30" ht="33" customHeight="1" thickBot="1" x14ac:dyDescent="0.4">
      <c r="A641" s="248"/>
      <c r="B641" s="242"/>
      <c r="C641" s="237"/>
      <c r="D641" s="249"/>
      <c r="E641" s="255"/>
      <c r="F641" s="250"/>
      <c r="G641" s="250"/>
      <c r="H641" s="250"/>
      <c r="I641" s="250"/>
      <c r="J641" s="250"/>
      <c r="K641" s="250"/>
      <c r="L641" s="250"/>
      <c r="M641" s="250"/>
      <c r="N641" s="250"/>
      <c r="O641" s="250"/>
      <c r="P641" s="251"/>
    </row>
    <row r="642" spans="1:30" ht="21.75" thickTop="1" x14ac:dyDescent="0.35">
      <c r="A642" s="222"/>
      <c r="B642" s="223"/>
      <c r="C642" s="223"/>
      <c r="D642" s="256"/>
      <c r="E642" s="257"/>
      <c r="F642" s="257"/>
      <c r="G642" s="257"/>
      <c r="H642" s="258"/>
      <c r="I642" s="257"/>
      <c r="J642" s="257"/>
      <c r="K642" s="257"/>
      <c r="L642" s="257"/>
      <c r="M642" s="257"/>
      <c r="N642" s="257"/>
      <c r="O642" s="259"/>
      <c r="P642" s="260"/>
    </row>
    <row r="643" spans="1:30" ht="21" x14ac:dyDescent="0.35">
      <c r="A643" s="224"/>
      <c r="B643" s="221"/>
      <c r="C643" s="226"/>
      <c r="D643" s="261"/>
      <c r="E643" s="262"/>
      <c r="F643" s="263"/>
      <c r="G643" s="263"/>
      <c r="H643" s="263"/>
      <c r="I643" s="263"/>
      <c r="J643" s="263"/>
      <c r="K643" s="263"/>
      <c r="L643" s="263"/>
      <c r="M643" s="264"/>
      <c r="N643" s="264"/>
      <c r="O643" s="265"/>
      <c r="P643" s="266"/>
    </row>
    <row r="644" spans="1:30" ht="21.75" thickBot="1" x14ac:dyDescent="0.4">
      <c r="A644" s="225"/>
      <c r="B644" s="231"/>
      <c r="C644" s="270"/>
      <c r="D644" s="229"/>
      <c r="E644" s="268"/>
      <c r="F644" s="268"/>
      <c r="G644" s="268"/>
      <c r="H644" s="268"/>
      <c r="I644" s="268"/>
      <c r="J644" s="268"/>
      <c r="K644" s="268"/>
      <c r="L644" s="268"/>
      <c r="M644" s="268"/>
      <c r="N644" s="268"/>
      <c r="O644" s="268"/>
      <c r="P644" s="269"/>
    </row>
    <row r="645" spans="1:30" ht="15.75" thickTop="1" x14ac:dyDescent="0.25"/>
    <row r="647" spans="1:30" ht="15.75" thickBot="1" x14ac:dyDescent="0.3"/>
    <row r="648" spans="1:30" ht="83.25" customHeight="1" thickTop="1" thickBot="1" x14ac:dyDescent="0.55000000000000004">
      <c r="A648" s="452"/>
      <c r="B648" s="453"/>
      <c r="C648" s="453"/>
      <c r="D648" s="453"/>
      <c r="E648" s="453"/>
      <c r="F648" s="453"/>
      <c r="G648" s="453"/>
      <c r="H648" s="453"/>
      <c r="I648" s="453"/>
      <c r="J648" s="453"/>
      <c r="K648" s="453"/>
      <c r="L648" s="453"/>
      <c r="M648" s="453"/>
      <c r="N648" s="453"/>
      <c r="O648" s="453"/>
      <c r="P648" s="455"/>
    </row>
    <row r="649" spans="1:30" ht="33.75" customHeight="1" thickBot="1" x14ac:dyDescent="0.3">
      <c r="A649" s="449"/>
      <c r="B649" s="117"/>
      <c r="C649" s="117"/>
      <c r="D649" s="450"/>
      <c r="E649" s="102"/>
      <c r="F649" s="98"/>
      <c r="G649" s="98"/>
      <c r="H649" s="98"/>
      <c r="I649" s="98"/>
      <c r="J649" s="98"/>
      <c r="K649" s="98"/>
      <c r="L649" s="98"/>
      <c r="M649" s="98"/>
      <c r="N649" s="98"/>
      <c r="O649" s="105"/>
      <c r="P649" s="106"/>
    </row>
    <row r="650" spans="1:30" ht="52.5" customHeight="1" thickBot="1" x14ac:dyDescent="0.35">
      <c r="A650" s="129"/>
      <c r="B650" s="118"/>
      <c r="C650" s="118"/>
      <c r="D650" s="219"/>
      <c r="E650" s="120"/>
      <c r="F650" s="120"/>
      <c r="G650" s="120"/>
      <c r="H650" s="120"/>
      <c r="I650" s="120"/>
      <c r="J650" s="120"/>
      <c r="K650" s="120"/>
      <c r="L650" s="120"/>
      <c r="M650" s="120"/>
      <c r="N650" s="120"/>
      <c r="O650" s="121"/>
      <c r="P650" s="122"/>
      <c r="S650" s="120"/>
      <c r="T650" s="120"/>
      <c r="U650" s="120"/>
      <c r="V650" s="120"/>
      <c r="W650" s="120"/>
      <c r="X650" s="120"/>
      <c r="Y650" s="120"/>
      <c r="Z650" s="120"/>
      <c r="AA650" s="120"/>
      <c r="AB650" s="120"/>
      <c r="AC650" s="121"/>
      <c r="AD650" s="122"/>
    </row>
    <row r="651" spans="1:30" s="124" customFormat="1" ht="18" x14ac:dyDescent="0.25">
      <c r="A651" s="193"/>
      <c r="B651" s="125"/>
      <c r="C651" s="125"/>
      <c r="D651" s="208"/>
      <c r="E651" s="209"/>
      <c r="F651" s="209"/>
      <c r="G651" s="209"/>
      <c r="H651" s="209"/>
      <c r="I651" s="209"/>
      <c r="J651" s="209"/>
      <c r="K651" s="209"/>
      <c r="L651" s="209"/>
      <c r="M651" s="209"/>
      <c r="N651" s="209"/>
      <c r="O651" s="209"/>
      <c r="P651" s="212"/>
    </row>
    <row r="652" spans="1:30" ht="33" customHeight="1" x14ac:dyDescent="0.35">
      <c r="A652" s="246"/>
      <c r="B652" s="238"/>
      <c r="C652" s="243"/>
      <c r="D652" s="249"/>
      <c r="E652" s="250"/>
      <c r="F652" s="250"/>
      <c r="G652" s="250"/>
      <c r="H652" s="250"/>
      <c r="I652" s="250"/>
      <c r="J652" s="250"/>
      <c r="K652" s="250"/>
      <c r="L652" s="250"/>
      <c r="M652" s="250"/>
      <c r="N652" s="250"/>
      <c r="O652" s="250"/>
      <c r="P652" s="251"/>
    </row>
    <row r="653" spans="1:30" ht="33" customHeight="1" x14ac:dyDescent="0.35">
      <c r="A653" s="247"/>
      <c r="B653" s="239"/>
      <c r="C653" s="244"/>
      <c r="D653" s="252"/>
      <c r="E653" s="253"/>
      <c r="F653" s="253"/>
      <c r="G653" s="253"/>
      <c r="H653" s="253"/>
      <c r="I653" s="253"/>
      <c r="J653" s="253"/>
      <c r="K653" s="253"/>
      <c r="L653" s="253"/>
      <c r="M653" s="253"/>
      <c r="N653" s="253"/>
      <c r="O653" s="253"/>
      <c r="P653" s="251"/>
    </row>
    <row r="654" spans="1:30" ht="33" customHeight="1" x14ac:dyDescent="0.35">
      <c r="A654" s="246"/>
      <c r="B654" s="239"/>
      <c r="C654" s="244"/>
      <c r="D654" s="249"/>
      <c r="E654" s="250"/>
      <c r="F654" s="250"/>
      <c r="G654" s="250"/>
      <c r="H654" s="250"/>
      <c r="I654" s="250"/>
      <c r="J654" s="250"/>
      <c r="K654" s="250"/>
      <c r="L654" s="250"/>
      <c r="M654" s="250"/>
      <c r="N654" s="250"/>
      <c r="O654" s="250"/>
      <c r="P654" s="251"/>
    </row>
    <row r="655" spans="1:30" ht="33" customHeight="1" x14ac:dyDescent="0.35">
      <c r="A655" s="247"/>
      <c r="B655" s="239"/>
      <c r="C655" s="244"/>
      <c r="D655" s="249"/>
      <c r="E655" s="250"/>
      <c r="F655" s="250"/>
      <c r="G655" s="250"/>
      <c r="H655" s="250"/>
      <c r="I655" s="250"/>
      <c r="J655" s="250"/>
      <c r="K655" s="250"/>
      <c r="L655" s="250"/>
      <c r="M655" s="250"/>
      <c r="N655" s="250"/>
      <c r="O655" s="250"/>
      <c r="P655" s="251"/>
    </row>
    <row r="656" spans="1:30" ht="33" customHeight="1" x14ac:dyDescent="0.35">
      <c r="A656" s="246"/>
      <c r="B656" s="239"/>
      <c r="C656" s="244"/>
      <c r="D656" s="252"/>
      <c r="E656" s="253"/>
      <c r="F656" s="253"/>
      <c r="G656" s="253"/>
      <c r="H656" s="253"/>
      <c r="I656" s="253"/>
      <c r="J656" s="253"/>
      <c r="K656" s="253"/>
      <c r="L656" s="253"/>
      <c r="M656" s="253"/>
      <c r="N656" s="253"/>
      <c r="O656" s="253"/>
      <c r="P656" s="251"/>
    </row>
    <row r="657" spans="1:16" ht="33" customHeight="1" x14ac:dyDescent="0.35">
      <c r="A657" s="247"/>
      <c r="B657" s="239"/>
      <c r="C657" s="244"/>
      <c r="D657" s="249"/>
      <c r="E657" s="250"/>
      <c r="F657" s="250"/>
      <c r="G657" s="250"/>
      <c r="H657" s="250"/>
      <c r="I657" s="250"/>
      <c r="J657" s="250"/>
      <c r="K657" s="250"/>
      <c r="L657" s="250"/>
      <c r="M657" s="250"/>
      <c r="N657" s="250"/>
      <c r="O657" s="250"/>
      <c r="P657" s="251"/>
    </row>
    <row r="658" spans="1:16" ht="33" customHeight="1" x14ac:dyDescent="0.35">
      <c r="A658" s="246"/>
      <c r="B658" s="239"/>
      <c r="C658" s="244"/>
      <c r="D658" s="249"/>
      <c r="E658" s="250"/>
      <c r="F658" s="250"/>
      <c r="G658" s="250"/>
      <c r="H658" s="250"/>
      <c r="I658" s="250"/>
      <c r="J658" s="250"/>
      <c r="K658" s="250"/>
      <c r="L658" s="250"/>
      <c r="M658" s="250"/>
      <c r="N658" s="250"/>
      <c r="O658" s="250"/>
      <c r="P658" s="251"/>
    </row>
    <row r="659" spans="1:16" ht="33" customHeight="1" x14ac:dyDescent="0.35">
      <c r="A659" s="247"/>
      <c r="B659" s="239"/>
      <c r="C659" s="244"/>
      <c r="D659" s="249"/>
      <c r="E659" s="250"/>
      <c r="F659" s="250"/>
      <c r="G659" s="250"/>
      <c r="H659" s="250"/>
      <c r="I659" s="250"/>
      <c r="J659" s="250"/>
      <c r="K659" s="250"/>
      <c r="L659" s="250"/>
      <c r="M659" s="250"/>
      <c r="N659" s="250"/>
      <c r="O659" s="250"/>
      <c r="P659" s="251"/>
    </row>
    <row r="660" spans="1:16" ht="33" customHeight="1" x14ac:dyDescent="0.35">
      <c r="A660" s="246"/>
      <c r="B660" s="239"/>
      <c r="C660" s="244"/>
      <c r="D660" s="249"/>
      <c r="E660" s="250"/>
      <c r="F660" s="250"/>
      <c r="G660" s="250"/>
      <c r="H660" s="250"/>
      <c r="I660" s="250"/>
      <c r="J660" s="250"/>
      <c r="K660" s="250"/>
      <c r="L660" s="250"/>
      <c r="M660" s="250"/>
      <c r="N660" s="250"/>
      <c r="O660" s="250"/>
      <c r="P660" s="251"/>
    </row>
    <row r="661" spans="1:16" ht="33" customHeight="1" x14ac:dyDescent="0.35">
      <c r="A661" s="247"/>
      <c r="B661" s="239"/>
      <c r="C661" s="244"/>
      <c r="D661" s="249"/>
      <c r="E661" s="250"/>
      <c r="F661" s="250"/>
      <c r="G661" s="250"/>
      <c r="H661" s="250"/>
      <c r="I661" s="250"/>
      <c r="J661" s="250"/>
      <c r="K661" s="250"/>
      <c r="L661" s="250"/>
      <c r="M661" s="250"/>
      <c r="N661" s="250"/>
      <c r="O661" s="250"/>
      <c r="P661" s="251"/>
    </row>
    <row r="662" spans="1:16" ht="33" customHeight="1" x14ac:dyDescent="0.35">
      <c r="A662" s="246"/>
      <c r="B662" s="239"/>
      <c r="C662" s="244"/>
      <c r="D662" s="252"/>
      <c r="E662" s="250"/>
      <c r="F662" s="250"/>
      <c r="G662" s="250"/>
      <c r="H662" s="250"/>
      <c r="I662" s="250"/>
      <c r="J662" s="250"/>
      <c r="K662" s="250"/>
      <c r="L662" s="250"/>
      <c r="M662" s="250"/>
      <c r="N662" s="250"/>
      <c r="O662" s="250"/>
      <c r="P662" s="251"/>
    </row>
    <row r="663" spans="1:16" ht="33" customHeight="1" x14ac:dyDescent="0.35">
      <c r="A663" s="247"/>
      <c r="B663" s="239"/>
      <c r="C663" s="244"/>
      <c r="D663" s="249"/>
      <c r="E663" s="250"/>
      <c r="F663" s="250"/>
      <c r="G663" s="250"/>
      <c r="H663" s="250"/>
      <c r="I663" s="250"/>
      <c r="J663" s="250"/>
      <c r="K663" s="250"/>
      <c r="L663" s="250"/>
      <c r="M663" s="250"/>
      <c r="N663" s="250"/>
      <c r="O663" s="250"/>
      <c r="P663" s="251"/>
    </row>
    <row r="664" spans="1:16" ht="33" customHeight="1" x14ac:dyDescent="0.35">
      <c r="A664" s="246"/>
      <c r="B664" s="239"/>
      <c r="C664" s="244"/>
      <c r="D664" s="249"/>
      <c r="E664" s="250"/>
      <c r="F664" s="250"/>
      <c r="G664" s="250"/>
      <c r="H664" s="250"/>
      <c r="I664" s="250"/>
      <c r="J664" s="250"/>
      <c r="K664" s="250"/>
      <c r="L664" s="250"/>
      <c r="M664" s="250"/>
      <c r="N664" s="250"/>
      <c r="O664" s="250"/>
      <c r="P664" s="251"/>
    </row>
    <row r="665" spans="1:16" ht="33" customHeight="1" x14ac:dyDescent="0.35">
      <c r="A665" s="247"/>
      <c r="B665" s="239"/>
      <c r="C665" s="244"/>
      <c r="D665" s="252"/>
      <c r="E665" s="253"/>
      <c r="F665" s="253"/>
      <c r="G665" s="253"/>
      <c r="H665" s="253"/>
      <c r="I665" s="253"/>
      <c r="J665" s="253"/>
      <c r="K665" s="253"/>
      <c r="L665" s="253"/>
      <c r="M665" s="253"/>
      <c r="N665" s="253"/>
      <c r="O665" s="253"/>
      <c r="P665" s="251"/>
    </row>
    <row r="666" spans="1:16" ht="33" customHeight="1" x14ac:dyDescent="0.35">
      <c r="A666" s="246"/>
      <c r="B666" s="240"/>
      <c r="C666" s="244"/>
      <c r="D666" s="249"/>
      <c r="E666" s="250"/>
      <c r="F666" s="250"/>
      <c r="G666" s="250"/>
      <c r="H666" s="250"/>
      <c r="I666" s="250"/>
      <c r="J666" s="250"/>
      <c r="K666" s="250"/>
      <c r="L666" s="250"/>
      <c r="M666" s="250"/>
      <c r="N666" s="250"/>
      <c r="O666" s="250"/>
      <c r="P666" s="251"/>
    </row>
    <row r="667" spans="1:16" ht="33" customHeight="1" x14ac:dyDescent="0.35">
      <c r="A667" s="247"/>
      <c r="B667" s="238"/>
      <c r="C667" s="243"/>
      <c r="D667" s="249"/>
      <c r="E667" s="250"/>
      <c r="F667" s="250"/>
      <c r="G667" s="250"/>
      <c r="H667" s="250"/>
      <c r="I667" s="250"/>
      <c r="J667" s="250"/>
      <c r="K667" s="250"/>
      <c r="L667" s="250"/>
      <c r="M667" s="250"/>
      <c r="N667" s="250"/>
      <c r="O667" s="250"/>
      <c r="P667" s="251"/>
    </row>
    <row r="668" spans="1:16" ht="33" customHeight="1" x14ac:dyDescent="0.35">
      <c r="A668" s="246"/>
      <c r="B668" s="239"/>
      <c r="C668" s="244"/>
      <c r="D668" s="249"/>
      <c r="E668" s="250"/>
      <c r="F668" s="250"/>
      <c r="G668" s="250"/>
      <c r="H668" s="250"/>
      <c r="I668" s="250"/>
      <c r="J668" s="250"/>
      <c r="K668" s="250"/>
      <c r="L668" s="250"/>
      <c r="M668" s="250"/>
      <c r="N668" s="250"/>
      <c r="O668" s="250"/>
      <c r="P668" s="251"/>
    </row>
    <row r="669" spans="1:16" ht="33" customHeight="1" x14ac:dyDescent="0.35">
      <c r="A669" s="247"/>
      <c r="B669" s="239"/>
      <c r="C669" s="244"/>
      <c r="D669" s="252"/>
      <c r="E669" s="253"/>
      <c r="F669" s="253"/>
      <c r="G669" s="253"/>
      <c r="H669" s="253"/>
      <c r="I669" s="253"/>
      <c r="J669" s="253"/>
      <c r="K669" s="253"/>
      <c r="L669" s="253"/>
      <c r="M669" s="253"/>
      <c r="N669" s="253"/>
      <c r="O669" s="253"/>
      <c r="P669" s="251"/>
    </row>
    <row r="670" spans="1:16" ht="33" customHeight="1" x14ac:dyDescent="0.35">
      <c r="A670" s="246"/>
      <c r="B670" s="239"/>
      <c r="C670" s="244"/>
      <c r="D670" s="249"/>
      <c r="E670" s="250"/>
      <c r="F670" s="250"/>
      <c r="G670" s="250"/>
      <c r="H670" s="250"/>
      <c r="I670" s="250"/>
      <c r="J670" s="250"/>
      <c r="K670" s="250"/>
      <c r="L670" s="250"/>
      <c r="M670" s="250"/>
      <c r="N670" s="250"/>
      <c r="O670" s="250"/>
      <c r="P670" s="251"/>
    </row>
    <row r="671" spans="1:16" ht="33" customHeight="1" x14ac:dyDescent="0.35">
      <c r="A671" s="247"/>
      <c r="B671" s="239"/>
      <c r="C671" s="244"/>
      <c r="D671" s="249"/>
      <c r="E671" s="250"/>
      <c r="F671" s="250"/>
      <c r="G671" s="250"/>
      <c r="H671" s="250"/>
      <c r="I671" s="250"/>
      <c r="J671" s="250"/>
      <c r="K671" s="250"/>
      <c r="L671" s="250"/>
      <c r="M671" s="250"/>
      <c r="N671" s="250"/>
      <c r="O671" s="250"/>
      <c r="P671" s="251"/>
    </row>
    <row r="672" spans="1:16" ht="33" customHeight="1" x14ac:dyDescent="0.35">
      <c r="A672" s="246"/>
      <c r="B672" s="239"/>
      <c r="C672" s="244"/>
      <c r="D672" s="249"/>
      <c r="E672" s="250"/>
      <c r="F672" s="250"/>
      <c r="G672" s="250"/>
      <c r="H672" s="250"/>
      <c r="I672" s="250"/>
      <c r="J672" s="250"/>
      <c r="K672" s="250"/>
      <c r="L672" s="250"/>
      <c r="M672" s="250"/>
      <c r="N672" s="250"/>
      <c r="O672" s="250"/>
      <c r="P672" s="251"/>
    </row>
    <row r="673" spans="1:30" ht="33" customHeight="1" x14ac:dyDescent="0.35">
      <c r="A673" s="247"/>
      <c r="B673" s="239"/>
      <c r="C673" s="244"/>
      <c r="D673" s="249"/>
      <c r="E673" s="250"/>
      <c r="F673" s="250"/>
      <c r="G673" s="250"/>
      <c r="H673" s="250"/>
      <c r="I673" s="250"/>
      <c r="J673" s="250"/>
      <c r="K673" s="250"/>
      <c r="L673" s="250"/>
      <c r="M673" s="250"/>
      <c r="N673" s="250"/>
      <c r="O673" s="250"/>
      <c r="P673" s="251"/>
    </row>
    <row r="674" spans="1:30" ht="33" customHeight="1" x14ac:dyDescent="0.35">
      <c r="A674" s="246"/>
      <c r="B674" s="241"/>
      <c r="C674" s="245"/>
      <c r="D674" s="249"/>
      <c r="E674" s="250"/>
      <c r="F674" s="250"/>
      <c r="G674" s="250"/>
      <c r="H674" s="250"/>
      <c r="I674" s="250"/>
      <c r="J674" s="250"/>
      <c r="K674" s="250"/>
      <c r="L674" s="250"/>
      <c r="M674" s="250"/>
      <c r="N674" s="250"/>
      <c r="O674" s="250"/>
      <c r="P674" s="251"/>
    </row>
    <row r="675" spans="1:30" ht="33" customHeight="1" thickBot="1" x14ac:dyDescent="0.4">
      <c r="A675" s="248"/>
      <c r="B675" s="242"/>
      <c r="C675" s="237"/>
      <c r="D675" s="249"/>
      <c r="E675" s="255"/>
      <c r="F675" s="250"/>
      <c r="G675" s="250"/>
      <c r="H675" s="250"/>
      <c r="I675" s="250"/>
      <c r="J675" s="250"/>
      <c r="K675" s="250"/>
      <c r="L675" s="250"/>
      <c r="M675" s="250"/>
      <c r="N675" s="250"/>
      <c r="O675" s="250"/>
      <c r="P675" s="251"/>
    </row>
    <row r="676" spans="1:30" ht="21.75" thickTop="1" x14ac:dyDescent="0.35">
      <c r="A676" s="222"/>
      <c r="B676" s="223"/>
      <c r="C676" s="223"/>
      <c r="D676" s="227"/>
      <c r="E676" s="187"/>
      <c r="F676" s="187"/>
      <c r="G676" s="187"/>
      <c r="H676" s="188"/>
      <c r="I676" s="187"/>
      <c r="J676" s="187"/>
      <c r="K676" s="187"/>
      <c r="L676" s="187"/>
      <c r="M676" s="187"/>
      <c r="N676" s="187"/>
      <c r="O676" s="189"/>
      <c r="P676" s="260"/>
    </row>
    <row r="677" spans="1:30" ht="21" x14ac:dyDescent="0.35">
      <c r="A677" s="224"/>
      <c r="B677" s="221"/>
      <c r="C677" s="226"/>
      <c r="D677" s="228"/>
      <c r="E677" s="183"/>
      <c r="F677" s="97"/>
      <c r="G677" s="97"/>
      <c r="H677" s="97"/>
      <c r="I677" s="97"/>
      <c r="J677" s="97"/>
      <c r="K677" s="97"/>
      <c r="L677" s="97"/>
      <c r="M677" s="96"/>
      <c r="N677" s="96"/>
      <c r="O677" s="110"/>
      <c r="P677" s="266"/>
    </row>
    <row r="678" spans="1:30" ht="21.75" thickBot="1" x14ac:dyDescent="0.4">
      <c r="A678" s="225"/>
      <c r="B678" s="231"/>
      <c r="C678" s="270"/>
      <c r="D678" s="229"/>
      <c r="E678" s="268"/>
      <c r="F678" s="268"/>
      <c r="G678" s="268"/>
      <c r="H678" s="268"/>
      <c r="I678" s="268"/>
      <c r="J678" s="268"/>
      <c r="K678" s="268"/>
      <c r="L678" s="268"/>
      <c r="M678" s="268"/>
      <c r="N678" s="268"/>
      <c r="O678" s="268"/>
      <c r="P678" s="269"/>
    </row>
    <row r="679" spans="1:30" ht="16.5" customHeight="1" thickTop="1" x14ac:dyDescent="0.25"/>
    <row r="680" spans="1:30" ht="18.75" x14ac:dyDescent="0.3">
      <c r="B680" s="235"/>
    </row>
    <row r="681" spans="1:30" ht="15.75" thickBot="1" x14ac:dyDescent="0.3"/>
    <row r="682" spans="1:30" ht="53.25" customHeight="1" thickTop="1" thickBot="1" x14ac:dyDescent="0.55000000000000004">
      <c r="A682" s="452"/>
      <c r="B682" s="453"/>
      <c r="C682" s="453"/>
      <c r="D682" s="453"/>
      <c r="E682" s="453"/>
      <c r="F682" s="453"/>
      <c r="G682" s="453"/>
      <c r="H682" s="453"/>
      <c r="I682" s="453"/>
      <c r="J682" s="453"/>
      <c r="K682" s="453"/>
      <c r="L682" s="453"/>
      <c r="M682" s="453"/>
      <c r="N682" s="453"/>
      <c r="O682" s="453"/>
      <c r="P682" s="455"/>
    </row>
    <row r="683" spans="1:30" ht="33.75" customHeight="1" thickBot="1" x14ac:dyDescent="0.3">
      <c r="A683" s="449"/>
      <c r="B683" s="117"/>
      <c r="C683" s="117"/>
      <c r="D683" s="450"/>
      <c r="E683" s="102"/>
      <c r="F683" s="98"/>
      <c r="G683" s="98"/>
      <c r="H683" s="98"/>
      <c r="I683" s="98"/>
      <c r="J683" s="98"/>
      <c r="K683" s="98"/>
      <c r="L683" s="98"/>
      <c r="M683" s="98"/>
      <c r="N683" s="98"/>
      <c r="O683" s="105"/>
      <c r="P683" s="106"/>
    </row>
    <row r="684" spans="1:30" ht="52.5" customHeight="1" thickBot="1" x14ac:dyDescent="0.35">
      <c r="A684" s="129"/>
      <c r="B684" s="118"/>
      <c r="C684" s="118"/>
      <c r="D684" s="219"/>
      <c r="E684" s="120"/>
      <c r="F684" s="120"/>
      <c r="G684" s="120"/>
      <c r="H684" s="120"/>
      <c r="I684" s="120"/>
      <c r="J684" s="120"/>
      <c r="K684" s="120"/>
      <c r="L684" s="120"/>
      <c r="M684" s="120"/>
      <c r="N684" s="120"/>
      <c r="O684" s="121"/>
      <c r="P684" s="122"/>
      <c r="S684" s="120"/>
      <c r="T684" s="120"/>
      <c r="U684" s="120"/>
      <c r="V684" s="120"/>
      <c r="W684" s="120"/>
      <c r="X684" s="120"/>
      <c r="Y684" s="120"/>
      <c r="Z684" s="120"/>
      <c r="AA684" s="120"/>
      <c r="AB684" s="120"/>
      <c r="AC684" s="121"/>
      <c r="AD684" s="122"/>
    </row>
    <row r="685" spans="1:30" s="124" customFormat="1" ht="18" x14ac:dyDescent="0.25">
      <c r="A685" s="193"/>
      <c r="B685" s="125"/>
      <c r="C685" s="125"/>
      <c r="D685" s="208"/>
      <c r="E685" s="209"/>
      <c r="F685" s="209"/>
      <c r="G685" s="209"/>
      <c r="H685" s="209"/>
      <c r="I685" s="209"/>
      <c r="J685" s="209"/>
      <c r="K685" s="209"/>
      <c r="L685" s="209"/>
      <c r="M685" s="209"/>
      <c r="N685" s="209"/>
      <c r="O685" s="209"/>
      <c r="P685" s="212"/>
    </row>
    <row r="686" spans="1:30" ht="33" customHeight="1" x14ac:dyDescent="0.35">
      <c r="A686" s="246"/>
      <c r="B686" s="238"/>
      <c r="C686" s="243"/>
      <c r="D686" s="249"/>
      <c r="E686" s="250"/>
      <c r="F686" s="250"/>
      <c r="G686" s="250"/>
      <c r="H686" s="250"/>
      <c r="I686" s="250"/>
      <c r="J686" s="250"/>
      <c r="K686" s="250"/>
      <c r="L686" s="250"/>
      <c r="M686" s="250"/>
      <c r="N686" s="250"/>
      <c r="O686" s="250"/>
      <c r="P686" s="251"/>
    </row>
    <row r="687" spans="1:30" ht="33" customHeight="1" x14ac:dyDescent="0.35">
      <c r="A687" s="247"/>
      <c r="B687" s="239"/>
      <c r="C687" s="244"/>
      <c r="D687" s="252"/>
      <c r="E687" s="253"/>
      <c r="F687" s="253"/>
      <c r="G687" s="253"/>
      <c r="H687" s="253"/>
      <c r="I687" s="253"/>
      <c r="J687" s="253"/>
      <c r="K687" s="253"/>
      <c r="L687" s="253"/>
      <c r="M687" s="253"/>
      <c r="N687" s="253"/>
      <c r="O687" s="253"/>
      <c r="P687" s="251"/>
    </row>
    <row r="688" spans="1:30" ht="33" customHeight="1" x14ac:dyDescent="0.35">
      <c r="A688" s="246"/>
      <c r="B688" s="239"/>
      <c r="C688" s="244"/>
      <c r="D688" s="249"/>
      <c r="E688" s="250"/>
      <c r="F688" s="250"/>
      <c r="G688" s="250"/>
      <c r="H688" s="250"/>
      <c r="I688" s="250"/>
      <c r="J688" s="250"/>
      <c r="K688" s="250"/>
      <c r="L688" s="250"/>
      <c r="M688" s="250"/>
      <c r="N688" s="250"/>
      <c r="O688" s="250"/>
      <c r="P688" s="251"/>
    </row>
    <row r="689" spans="1:16" ht="33" customHeight="1" x14ac:dyDescent="0.35">
      <c r="A689" s="247"/>
      <c r="B689" s="239"/>
      <c r="C689" s="244"/>
      <c r="D689" s="249"/>
      <c r="E689" s="250"/>
      <c r="F689" s="250"/>
      <c r="G689" s="250"/>
      <c r="H689" s="250"/>
      <c r="I689" s="250"/>
      <c r="J689" s="250"/>
      <c r="K689" s="250"/>
      <c r="L689" s="250"/>
      <c r="M689" s="250"/>
      <c r="N689" s="250"/>
      <c r="O689" s="250"/>
      <c r="P689" s="251"/>
    </row>
    <row r="690" spans="1:16" ht="33" customHeight="1" x14ac:dyDescent="0.35">
      <c r="A690" s="246"/>
      <c r="B690" s="239"/>
      <c r="C690" s="244"/>
      <c r="D690" s="252"/>
      <c r="E690" s="253"/>
      <c r="F690" s="253"/>
      <c r="G690" s="253"/>
      <c r="H690" s="253"/>
      <c r="I690" s="253"/>
      <c r="J690" s="253"/>
      <c r="K690" s="253"/>
      <c r="L690" s="253"/>
      <c r="M690" s="253"/>
      <c r="N690" s="253"/>
      <c r="O690" s="253"/>
      <c r="P690" s="251"/>
    </row>
    <row r="691" spans="1:16" ht="33" customHeight="1" x14ac:dyDescent="0.35">
      <c r="A691" s="247"/>
      <c r="B691" s="239"/>
      <c r="C691" s="244"/>
      <c r="D691" s="249"/>
      <c r="E691" s="250"/>
      <c r="F691" s="250"/>
      <c r="G691" s="250"/>
      <c r="H691" s="250"/>
      <c r="I691" s="250"/>
      <c r="J691" s="250"/>
      <c r="K691" s="250"/>
      <c r="L691" s="250"/>
      <c r="M691" s="250"/>
      <c r="N691" s="250"/>
      <c r="O691" s="250"/>
      <c r="P691" s="251"/>
    </row>
    <row r="692" spans="1:16" ht="33" customHeight="1" x14ac:dyDescent="0.35">
      <c r="A692" s="246"/>
      <c r="B692" s="239"/>
      <c r="C692" s="244"/>
      <c r="D692" s="249"/>
      <c r="E692" s="250"/>
      <c r="F692" s="250"/>
      <c r="G692" s="250"/>
      <c r="H692" s="250"/>
      <c r="I692" s="250"/>
      <c r="J692" s="250"/>
      <c r="K692" s="250"/>
      <c r="L692" s="250"/>
      <c r="M692" s="250"/>
      <c r="N692" s="250"/>
      <c r="O692" s="250"/>
      <c r="P692" s="251"/>
    </row>
    <row r="693" spans="1:16" ht="33" customHeight="1" x14ac:dyDescent="0.35">
      <c r="A693" s="247"/>
      <c r="B693" s="239"/>
      <c r="C693" s="244"/>
      <c r="D693" s="249"/>
      <c r="E693" s="250"/>
      <c r="F693" s="250"/>
      <c r="G693" s="250"/>
      <c r="H693" s="250"/>
      <c r="I693" s="250"/>
      <c r="J693" s="250"/>
      <c r="K693" s="250"/>
      <c r="L693" s="250"/>
      <c r="M693" s="250"/>
      <c r="N693" s="250"/>
      <c r="O693" s="250"/>
      <c r="P693" s="251"/>
    </row>
    <row r="694" spans="1:16" ht="33" customHeight="1" x14ac:dyDescent="0.35">
      <c r="A694" s="246"/>
      <c r="B694" s="239"/>
      <c r="C694" s="244"/>
      <c r="D694" s="249"/>
      <c r="E694" s="250"/>
      <c r="F694" s="250"/>
      <c r="G694" s="250"/>
      <c r="H694" s="250"/>
      <c r="I694" s="250"/>
      <c r="J694" s="250"/>
      <c r="K694" s="250"/>
      <c r="L694" s="250"/>
      <c r="M694" s="250"/>
      <c r="N694" s="250"/>
      <c r="O694" s="250"/>
      <c r="P694" s="251"/>
    </row>
    <row r="695" spans="1:16" ht="33" customHeight="1" x14ac:dyDescent="0.35">
      <c r="A695" s="247"/>
      <c r="B695" s="239"/>
      <c r="C695" s="244"/>
      <c r="D695" s="249"/>
      <c r="E695" s="250"/>
      <c r="F695" s="250"/>
      <c r="G695" s="250"/>
      <c r="H695" s="250"/>
      <c r="I695" s="250"/>
      <c r="J695" s="250"/>
      <c r="K695" s="250"/>
      <c r="L695" s="250"/>
      <c r="M695" s="250"/>
      <c r="N695" s="250"/>
      <c r="O695" s="250"/>
      <c r="P695" s="251"/>
    </row>
    <row r="696" spans="1:16" ht="33" customHeight="1" x14ac:dyDescent="0.35">
      <c r="A696" s="246"/>
      <c r="B696" s="239"/>
      <c r="C696" s="244"/>
      <c r="D696" s="252"/>
      <c r="E696" s="250"/>
      <c r="F696" s="250"/>
      <c r="G696" s="250"/>
      <c r="H696" s="250"/>
      <c r="I696" s="250"/>
      <c r="J696" s="250"/>
      <c r="K696" s="250"/>
      <c r="L696" s="250"/>
      <c r="M696" s="250"/>
      <c r="N696" s="250"/>
      <c r="O696" s="250"/>
      <c r="P696" s="251"/>
    </row>
    <row r="697" spans="1:16" ht="33" customHeight="1" x14ac:dyDescent="0.35">
      <c r="A697" s="247"/>
      <c r="B697" s="239"/>
      <c r="C697" s="244"/>
      <c r="D697" s="249"/>
      <c r="E697" s="250"/>
      <c r="F697" s="250"/>
      <c r="G697" s="250"/>
      <c r="H697" s="250"/>
      <c r="I697" s="250"/>
      <c r="J697" s="250"/>
      <c r="K697" s="250"/>
      <c r="L697" s="250"/>
      <c r="M697" s="250"/>
      <c r="N697" s="250"/>
      <c r="O697" s="250"/>
      <c r="P697" s="251"/>
    </row>
    <row r="698" spans="1:16" ht="33" customHeight="1" x14ac:dyDescent="0.35">
      <c r="A698" s="246"/>
      <c r="B698" s="239"/>
      <c r="C698" s="244"/>
      <c r="D698" s="249"/>
      <c r="E698" s="250"/>
      <c r="F698" s="250"/>
      <c r="G698" s="250"/>
      <c r="H698" s="250"/>
      <c r="I698" s="250"/>
      <c r="J698" s="250"/>
      <c r="K698" s="250"/>
      <c r="L698" s="250"/>
      <c r="M698" s="250"/>
      <c r="N698" s="250"/>
      <c r="O698" s="250"/>
      <c r="P698" s="251"/>
    </row>
    <row r="699" spans="1:16" ht="33" customHeight="1" x14ac:dyDescent="0.35">
      <c r="A699" s="247"/>
      <c r="B699" s="239"/>
      <c r="C699" s="244"/>
      <c r="D699" s="252"/>
      <c r="E699" s="253"/>
      <c r="F699" s="253"/>
      <c r="G699" s="253"/>
      <c r="H699" s="253"/>
      <c r="I699" s="253"/>
      <c r="J699" s="253"/>
      <c r="K699" s="253"/>
      <c r="L699" s="253"/>
      <c r="M699" s="253"/>
      <c r="N699" s="253"/>
      <c r="O699" s="253"/>
      <c r="P699" s="251"/>
    </row>
    <row r="700" spans="1:16" ht="33" customHeight="1" x14ac:dyDescent="0.35">
      <c r="A700" s="246"/>
      <c r="B700" s="240"/>
      <c r="C700" s="244"/>
      <c r="D700" s="249"/>
      <c r="E700" s="250"/>
      <c r="F700" s="250"/>
      <c r="G700" s="250"/>
      <c r="H700" s="250"/>
      <c r="I700" s="250"/>
      <c r="J700" s="250"/>
      <c r="K700" s="250"/>
      <c r="L700" s="250"/>
      <c r="M700" s="250"/>
      <c r="N700" s="250"/>
      <c r="O700" s="250"/>
      <c r="P700" s="251"/>
    </row>
    <row r="701" spans="1:16" ht="33" customHeight="1" x14ac:dyDescent="0.35">
      <c r="A701" s="247"/>
      <c r="B701" s="238"/>
      <c r="C701" s="243"/>
      <c r="D701" s="249"/>
      <c r="E701" s="250"/>
      <c r="F701" s="250"/>
      <c r="G701" s="250"/>
      <c r="H701" s="250"/>
      <c r="I701" s="250"/>
      <c r="J701" s="250"/>
      <c r="K701" s="250"/>
      <c r="L701" s="250"/>
      <c r="M701" s="250"/>
      <c r="N701" s="250"/>
      <c r="O701" s="250"/>
      <c r="P701" s="251"/>
    </row>
    <row r="702" spans="1:16" ht="33" customHeight="1" x14ac:dyDescent="0.35">
      <c r="A702" s="246"/>
      <c r="B702" s="239"/>
      <c r="C702" s="244"/>
      <c r="D702" s="249"/>
      <c r="E702" s="250"/>
      <c r="F702" s="250"/>
      <c r="G702" s="250"/>
      <c r="H702" s="250"/>
      <c r="I702" s="250"/>
      <c r="J702" s="250"/>
      <c r="K702" s="250"/>
      <c r="L702" s="250"/>
      <c r="M702" s="250"/>
      <c r="N702" s="250"/>
      <c r="O702" s="250"/>
      <c r="P702" s="251"/>
    </row>
    <row r="703" spans="1:16" ht="33" customHeight="1" x14ac:dyDescent="0.35">
      <c r="A703" s="247"/>
      <c r="B703" s="239"/>
      <c r="C703" s="244"/>
      <c r="D703" s="252"/>
      <c r="E703" s="253"/>
      <c r="F703" s="253"/>
      <c r="G703" s="253"/>
      <c r="H703" s="253"/>
      <c r="I703" s="253"/>
      <c r="J703" s="253"/>
      <c r="K703" s="253"/>
      <c r="L703" s="253"/>
      <c r="M703" s="253"/>
      <c r="N703" s="253"/>
      <c r="O703" s="253"/>
      <c r="P703" s="251"/>
    </row>
    <row r="704" spans="1:16" ht="33" customHeight="1" x14ac:dyDescent="0.35">
      <c r="A704" s="246"/>
      <c r="B704" s="239"/>
      <c r="C704" s="244"/>
      <c r="D704" s="249"/>
      <c r="E704" s="250"/>
      <c r="F704" s="250"/>
      <c r="G704" s="250"/>
      <c r="H704" s="250"/>
      <c r="I704" s="250"/>
      <c r="J704" s="250"/>
      <c r="K704" s="250"/>
      <c r="L704" s="250"/>
      <c r="M704" s="250"/>
      <c r="N704" s="250"/>
      <c r="O704" s="250"/>
      <c r="P704" s="251"/>
    </row>
    <row r="705" spans="1:30" ht="33" customHeight="1" x14ac:dyDescent="0.35">
      <c r="A705" s="247"/>
      <c r="B705" s="239"/>
      <c r="C705" s="244"/>
      <c r="D705" s="249"/>
      <c r="E705" s="250"/>
      <c r="F705" s="250"/>
      <c r="G705" s="250"/>
      <c r="H705" s="250"/>
      <c r="I705" s="250"/>
      <c r="J705" s="250"/>
      <c r="K705" s="250"/>
      <c r="L705" s="250"/>
      <c r="M705" s="250"/>
      <c r="N705" s="250"/>
      <c r="O705" s="250"/>
      <c r="P705" s="251"/>
    </row>
    <row r="706" spans="1:30" ht="33" customHeight="1" x14ac:dyDescent="0.35">
      <c r="A706" s="246"/>
      <c r="B706" s="239"/>
      <c r="C706" s="244"/>
      <c r="D706" s="249"/>
      <c r="E706" s="250"/>
      <c r="F706" s="250"/>
      <c r="G706" s="250"/>
      <c r="H706" s="250"/>
      <c r="I706" s="250"/>
      <c r="J706" s="250"/>
      <c r="K706" s="250"/>
      <c r="L706" s="250"/>
      <c r="M706" s="250"/>
      <c r="N706" s="250"/>
      <c r="O706" s="250"/>
      <c r="P706" s="251"/>
    </row>
    <row r="707" spans="1:30" ht="33" customHeight="1" x14ac:dyDescent="0.35">
      <c r="A707" s="247"/>
      <c r="B707" s="239"/>
      <c r="C707" s="244"/>
      <c r="D707" s="249"/>
      <c r="E707" s="250"/>
      <c r="F707" s="250"/>
      <c r="G707" s="250"/>
      <c r="H707" s="250"/>
      <c r="I707" s="250"/>
      <c r="J707" s="250"/>
      <c r="K707" s="250"/>
      <c r="L707" s="250"/>
      <c r="M707" s="250"/>
      <c r="N707" s="250"/>
      <c r="O707" s="250"/>
      <c r="P707" s="251"/>
    </row>
    <row r="708" spans="1:30" ht="33" customHeight="1" x14ac:dyDescent="0.35">
      <c r="A708" s="246"/>
      <c r="B708" s="241"/>
      <c r="C708" s="245"/>
      <c r="D708" s="249"/>
      <c r="E708" s="250"/>
      <c r="F708" s="250"/>
      <c r="G708" s="250"/>
      <c r="H708" s="250"/>
      <c r="I708" s="250"/>
      <c r="J708" s="250"/>
      <c r="K708" s="250"/>
      <c r="L708" s="250"/>
      <c r="M708" s="250"/>
      <c r="N708" s="250"/>
      <c r="O708" s="250"/>
      <c r="P708" s="251"/>
    </row>
    <row r="709" spans="1:30" ht="33" customHeight="1" thickBot="1" x14ac:dyDescent="0.4">
      <c r="A709" s="248"/>
      <c r="B709" s="242"/>
      <c r="C709" s="237"/>
      <c r="D709" s="249"/>
      <c r="E709" s="255"/>
      <c r="F709" s="250"/>
      <c r="G709" s="250"/>
      <c r="H709" s="250"/>
      <c r="I709" s="250"/>
      <c r="J709" s="250"/>
      <c r="K709" s="250"/>
      <c r="L709" s="250"/>
      <c r="M709" s="250"/>
      <c r="N709" s="250"/>
      <c r="O709" s="250"/>
      <c r="P709" s="251"/>
    </row>
    <row r="710" spans="1:30" ht="21.75" thickTop="1" x14ac:dyDescent="0.35">
      <c r="A710" s="222"/>
      <c r="B710" s="223"/>
      <c r="C710" s="223"/>
      <c r="D710" s="256"/>
      <c r="E710" s="257"/>
      <c r="F710" s="257"/>
      <c r="G710" s="257"/>
      <c r="H710" s="258"/>
      <c r="I710" s="257"/>
      <c r="J710" s="257"/>
      <c r="K710" s="257"/>
      <c r="L710" s="257"/>
      <c r="M710" s="257"/>
      <c r="N710" s="257"/>
      <c r="O710" s="259"/>
      <c r="P710" s="260"/>
    </row>
    <row r="711" spans="1:30" ht="21" x14ac:dyDescent="0.35">
      <c r="A711" s="224"/>
      <c r="B711" s="221"/>
      <c r="C711" s="226"/>
      <c r="D711" s="261"/>
      <c r="E711" s="262"/>
      <c r="F711" s="263"/>
      <c r="G711" s="263"/>
      <c r="H711" s="263"/>
      <c r="I711" s="263"/>
      <c r="J711" s="263"/>
      <c r="K711" s="263"/>
      <c r="L711" s="263"/>
      <c r="M711" s="264"/>
      <c r="N711" s="264"/>
      <c r="O711" s="265"/>
      <c r="P711" s="266"/>
    </row>
    <row r="712" spans="1:30" ht="21.75" thickBot="1" x14ac:dyDescent="0.4">
      <c r="A712" s="225"/>
      <c r="B712" s="231"/>
      <c r="C712" s="270"/>
      <c r="D712" s="267"/>
      <c r="E712" s="268"/>
      <c r="F712" s="268"/>
      <c r="G712" s="268"/>
      <c r="H712" s="268"/>
      <c r="I712" s="268"/>
      <c r="J712" s="268"/>
      <c r="K712" s="268"/>
      <c r="L712" s="268"/>
      <c r="M712" s="268"/>
      <c r="N712" s="268"/>
      <c r="O712" s="268"/>
      <c r="P712" s="269"/>
    </row>
    <row r="713" spans="1:30" ht="15.75" thickTop="1" x14ac:dyDescent="0.25"/>
    <row r="715" spans="1:30" ht="15.75" thickBot="1" x14ac:dyDescent="0.3"/>
    <row r="716" spans="1:30" ht="52.5" customHeight="1" thickTop="1" thickBot="1" x14ac:dyDescent="0.55000000000000004">
      <c r="A716" s="456"/>
      <c r="B716" s="453"/>
      <c r="C716" s="453"/>
      <c r="D716" s="453"/>
      <c r="E716" s="453"/>
      <c r="F716" s="453"/>
      <c r="G716" s="453"/>
      <c r="H716" s="453"/>
      <c r="I716" s="453"/>
      <c r="J716" s="453"/>
      <c r="K716" s="453"/>
      <c r="L716" s="453"/>
      <c r="M716" s="453"/>
      <c r="N716" s="453"/>
      <c r="O716" s="453"/>
      <c r="P716" s="455"/>
    </row>
    <row r="717" spans="1:30" ht="33.75" customHeight="1" thickBot="1" x14ac:dyDescent="0.3">
      <c r="A717" s="119"/>
      <c r="B717" s="117"/>
      <c r="C717" s="117"/>
      <c r="D717" s="218"/>
      <c r="E717" s="102"/>
      <c r="F717" s="98"/>
      <c r="G717" s="98"/>
      <c r="H717" s="98"/>
      <c r="I717" s="98"/>
      <c r="J717" s="98"/>
      <c r="K717" s="98"/>
      <c r="L717" s="98"/>
      <c r="M717" s="98"/>
      <c r="N717" s="98"/>
      <c r="O717" s="105"/>
      <c r="P717" s="106"/>
    </row>
    <row r="718" spans="1:30" ht="52.5" customHeight="1" thickBot="1" x14ac:dyDescent="0.35">
      <c r="A718" s="129"/>
      <c r="B718" s="118"/>
      <c r="C718" s="118"/>
      <c r="D718" s="219"/>
      <c r="E718" s="120"/>
      <c r="F718" s="120"/>
      <c r="G718" s="120"/>
      <c r="H718" s="120"/>
      <c r="I718" s="120"/>
      <c r="J718" s="120"/>
      <c r="K718" s="120"/>
      <c r="L718" s="120"/>
      <c r="M718" s="120"/>
      <c r="N718" s="120"/>
      <c r="O718" s="121"/>
      <c r="P718" s="122"/>
      <c r="S718" s="120"/>
      <c r="T718" s="120"/>
      <c r="U718" s="120"/>
      <c r="V718" s="120"/>
      <c r="W718" s="120"/>
      <c r="X718" s="120"/>
      <c r="Y718" s="120"/>
      <c r="Z718" s="120"/>
      <c r="AA718" s="120"/>
      <c r="AB718" s="120"/>
      <c r="AC718" s="121"/>
      <c r="AD718" s="122"/>
    </row>
    <row r="719" spans="1:30" s="124" customFormat="1" ht="18" x14ac:dyDescent="0.25">
      <c r="A719" s="193"/>
      <c r="B719" s="125"/>
      <c r="C719" s="125"/>
      <c r="D719" s="208"/>
      <c r="E719" s="209"/>
      <c r="F719" s="209"/>
      <c r="G719" s="209"/>
      <c r="H719" s="209"/>
      <c r="I719" s="209"/>
      <c r="J719" s="209"/>
      <c r="K719" s="209"/>
      <c r="L719" s="209"/>
      <c r="M719" s="209"/>
      <c r="N719" s="209"/>
      <c r="O719" s="209"/>
      <c r="P719" s="212"/>
    </row>
    <row r="720" spans="1:30" ht="33" customHeight="1" x14ac:dyDescent="0.35">
      <c r="A720" s="246"/>
      <c r="B720" s="238"/>
      <c r="C720" s="243"/>
      <c r="D720" s="249"/>
      <c r="E720" s="250"/>
      <c r="F720" s="250"/>
      <c r="G720" s="250"/>
      <c r="H720" s="250"/>
      <c r="I720" s="250"/>
      <c r="J720" s="250"/>
      <c r="K720" s="250"/>
      <c r="L720" s="250"/>
      <c r="M720" s="250"/>
      <c r="N720" s="250"/>
      <c r="O720" s="250"/>
      <c r="P720" s="251"/>
    </row>
    <row r="721" spans="1:16" ht="33" customHeight="1" x14ac:dyDescent="0.35">
      <c r="A721" s="247"/>
      <c r="B721" s="239"/>
      <c r="C721" s="244"/>
      <c r="D721" s="252"/>
      <c r="E721" s="253"/>
      <c r="F721" s="253"/>
      <c r="G721" s="253"/>
      <c r="H721" s="253"/>
      <c r="I721" s="253"/>
      <c r="J721" s="253"/>
      <c r="K721" s="253"/>
      <c r="L721" s="253"/>
      <c r="M721" s="253"/>
      <c r="N721" s="253"/>
      <c r="O721" s="253"/>
      <c r="P721" s="251"/>
    </row>
    <row r="722" spans="1:16" ht="33" customHeight="1" x14ac:dyDescent="0.35">
      <c r="A722" s="246"/>
      <c r="B722" s="239"/>
      <c r="C722" s="244"/>
      <c r="D722" s="249"/>
      <c r="E722" s="250"/>
      <c r="F722" s="250"/>
      <c r="G722" s="250"/>
      <c r="H722" s="250"/>
      <c r="I722" s="250"/>
      <c r="J722" s="250"/>
      <c r="K722" s="250"/>
      <c r="L722" s="250"/>
      <c r="M722" s="250"/>
      <c r="N722" s="250"/>
      <c r="O722" s="250"/>
      <c r="P722" s="251"/>
    </row>
    <row r="723" spans="1:16" ht="33" customHeight="1" x14ac:dyDescent="0.35">
      <c r="A723" s="247"/>
      <c r="B723" s="239"/>
      <c r="C723" s="244"/>
      <c r="D723" s="249"/>
      <c r="E723" s="250"/>
      <c r="F723" s="250"/>
      <c r="G723" s="250"/>
      <c r="H723" s="250"/>
      <c r="I723" s="250"/>
      <c r="J723" s="250"/>
      <c r="K723" s="250"/>
      <c r="L723" s="250"/>
      <c r="M723" s="250"/>
      <c r="N723" s="250"/>
      <c r="O723" s="250"/>
      <c r="P723" s="251"/>
    </row>
    <row r="724" spans="1:16" ht="33" customHeight="1" x14ac:dyDescent="0.35">
      <c r="A724" s="246"/>
      <c r="B724" s="239"/>
      <c r="C724" s="244"/>
      <c r="D724" s="252"/>
      <c r="E724" s="253"/>
      <c r="F724" s="253"/>
      <c r="G724" s="253"/>
      <c r="H724" s="253"/>
      <c r="I724" s="253"/>
      <c r="J724" s="253"/>
      <c r="K724" s="253"/>
      <c r="L724" s="253"/>
      <c r="M724" s="253"/>
      <c r="N724" s="253"/>
      <c r="O724" s="253"/>
      <c r="P724" s="251"/>
    </row>
    <row r="725" spans="1:16" ht="33" customHeight="1" x14ac:dyDescent="0.35">
      <c r="A725" s="247"/>
      <c r="B725" s="239"/>
      <c r="C725" s="244"/>
      <c r="D725" s="249"/>
      <c r="E725" s="250"/>
      <c r="F725" s="250"/>
      <c r="G725" s="250"/>
      <c r="H725" s="250"/>
      <c r="I725" s="250"/>
      <c r="J725" s="250"/>
      <c r="K725" s="250"/>
      <c r="L725" s="250"/>
      <c r="M725" s="250"/>
      <c r="N725" s="250"/>
      <c r="O725" s="250"/>
      <c r="P725" s="251"/>
    </row>
    <row r="726" spans="1:16" ht="33" customHeight="1" x14ac:dyDescent="0.35">
      <c r="A726" s="246"/>
      <c r="B726" s="239"/>
      <c r="C726" s="244"/>
      <c r="D726" s="249"/>
      <c r="E726" s="250"/>
      <c r="F726" s="250"/>
      <c r="G726" s="250"/>
      <c r="H726" s="250"/>
      <c r="I726" s="250"/>
      <c r="J726" s="250"/>
      <c r="K726" s="250"/>
      <c r="L726" s="250"/>
      <c r="M726" s="250"/>
      <c r="N726" s="250"/>
      <c r="O726" s="250"/>
      <c r="P726" s="251"/>
    </row>
    <row r="727" spans="1:16" ht="33" customHeight="1" x14ac:dyDescent="0.35">
      <c r="A727" s="247"/>
      <c r="B727" s="239"/>
      <c r="C727" s="244"/>
      <c r="D727" s="249"/>
      <c r="E727" s="250"/>
      <c r="F727" s="250"/>
      <c r="G727" s="250"/>
      <c r="H727" s="250"/>
      <c r="I727" s="250"/>
      <c r="J727" s="250"/>
      <c r="K727" s="250"/>
      <c r="L727" s="250"/>
      <c r="M727" s="250"/>
      <c r="N727" s="250"/>
      <c r="O727" s="250"/>
      <c r="P727" s="251"/>
    </row>
    <row r="728" spans="1:16" ht="33" customHeight="1" x14ac:dyDescent="0.35">
      <c r="A728" s="246"/>
      <c r="B728" s="239"/>
      <c r="C728" s="244"/>
      <c r="D728" s="249"/>
      <c r="E728" s="250"/>
      <c r="F728" s="250"/>
      <c r="G728" s="250"/>
      <c r="H728" s="250"/>
      <c r="I728" s="250"/>
      <c r="J728" s="250"/>
      <c r="K728" s="250"/>
      <c r="L728" s="250"/>
      <c r="M728" s="250"/>
      <c r="N728" s="250"/>
      <c r="O728" s="250"/>
      <c r="P728" s="251"/>
    </row>
    <row r="729" spans="1:16" ht="33" customHeight="1" x14ac:dyDescent="0.35">
      <c r="A729" s="247"/>
      <c r="B729" s="239"/>
      <c r="C729" s="244"/>
      <c r="D729" s="249"/>
      <c r="E729" s="250"/>
      <c r="F729" s="250"/>
      <c r="G729" s="250"/>
      <c r="H729" s="250"/>
      <c r="I729" s="250"/>
      <c r="J729" s="250"/>
      <c r="K729" s="250"/>
      <c r="L729" s="250"/>
      <c r="M729" s="250"/>
      <c r="N729" s="250"/>
      <c r="O729" s="250"/>
      <c r="P729" s="251"/>
    </row>
    <row r="730" spans="1:16" ht="33" customHeight="1" x14ac:dyDescent="0.35">
      <c r="A730" s="246"/>
      <c r="B730" s="239"/>
      <c r="C730" s="244"/>
      <c r="D730" s="252"/>
      <c r="E730" s="253"/>
      <c r="F730" s="253"/>
      <c r="G730" s="253"/>
      <c r="H730" s="253"/>
      <c r="I730" s="253"/>
      <c r="J730" s="253"/>
      <c r="K730" s="253"/>
      <c r="L730" s="253"/>
      <c r="M730" s="253"/>
      <c r="N730" s="253"/>
      <c r="O730" s="253"/>
      <c r="P730" s="251"/>
    </row>
    <row r="731" spans="1:16" ht="33" customHeight="1" x14ac:dyDescent="0.35">
      <c r="A731" s="247"/>
      <c r="B731" s="239"/>
      <c r="C731" s="244"/>
      <c r="D731" s="249"/>
      <c r="E731" s="250"/>
      <c r="F731" s="250"/>
      <c r="G731" s="250"/>
      <c r="H731" s="250"/>
      <c r="I731" s="250"/>
      <c r="J731" s="250"/>
      <c r="K731" s="250"/>
      <c r="L731" s="250"/>
      <c r="M731" s="250"/>
      <c r="N731" s="250"/>
      <c r="O731" s="250"/>
      <c r="P731" s="251"/>
    </row>
    <row r="732" spans="1:16" ht="33" customHeight="1" x14ac:dyDescent="0.35">
      <c r="A732" s="246"/>
      <c r="B732" s="239"/>
      <c r="C732" s="244"/>
      <c r="D732" s="249"/>
      <c r="E732" s="250"/>
      <c r="F732" s="250"/>
      <c r="G732" s="250"/>
      <c r="H732" s="250"/>
      <c r="I732" s="250"/>
      <c r="J732" s="250"/>
      <c r="K732" s="250"/>
      <c r="L732" s="250"/>
      <c r="M732" s="250"/>
      <c r="N732" s="250"/>
      <c r="O732" s="250"/>
      <c r="P732" s="251"/>
    </row>
    <row r="733" spans="1:16" ht="33" customHeight="1" x14ac:dyDescent="0.35">
      <c r="A733" s="247"/>
      <c r="B733" s="239"/>
      <c r="C733" s="244"/>
      <c r="D733" s="252"/>
      <c r="E733" s="253"/>
      <c r="F733" s="253"/>
      <c r="G733" s="253"/>
      <c r="H733" s="253"/>
      <c r="I733" s="253"/>
      <c r="J733" s="253"/>
      <c r="K733" s="253"/>
      <c r="L733" s="253"/>
      <c r="M733" s="253"/>
      <c r="N733" s="253"/>
      <c r="O733" s="253"/>
      <c r="P733" s="251"/>
    </row>
    <row r="734" spans="1:16" ht="33" customHeight="1" x14ac:dyDescent="0.35">
      <c r="A734" s="246"/>
      <c r="B734" s="240"/>
      <c r="C734" s="244"/>
      <c r="D734" s="249"/>
      <c r="E734" s="250"/>
      <c r="F734" s="250"/>
      <c r="G734" s="250"/>
      <c r="H734" s="250"/>
      <c r="I734" s="250"/>
      <c r="J734" s="250"/>
      <c r="K734" s="250"/>
      <c r="L734" s="250"/>
      <c r="M734" s="250"/>
      <c r="N734" s="250"/>
      <c r="O734" s="250"/>
      <c r="P734" s="251"/>
    </row>
    <row r="735" spans="1:16" ht="33" customHeight="1" x14ac:dyDescent="0.35">
      <c r="A735" s="247"/>
      <c r="B735" s="238"/>
      <c r="C735" s="243"/>
      <c r="D735" s="249"/>
      <c r="E735" s="250"/>
      <c r="F735" s="250"/>
      <c r="G735" s="250"/>
      <c r="H735" s="250"/>
      <c r="I735" s="250"/>
      <c r="J735" s="250"/>
      <c r="K735" s="250"/>
      <c r="L735" s="250"/>
      <c r="M735" s="250"/>
      <c r="N735" s="250"/>
      <c r="O735" s="250"/>
      <c r="P735" s="251"/>
    </row>
    <row r="736" spans="1:16" ht="33" customHeight="1" x14ac:dyDescent="0.35">
      <c r="A736" s="246"/>
      <c r="B736" s="239"/>
      <c r="C736" s="244"/>
      <c r="D736" s="249"/>
      <c r="E736" s="250"/>
      <c r="F736" s="250"/>
      <c r="G736" s="250"/>
      <c r="H736" s="250"/>
      <c r="I736" s="250"/>
      <c r="J736" s="250"/>
      <c r="K736" s="250"/>
      <c r="L736" s="250"/>
      <c r="M736" s="250"/>
      <c r="N736" s="250"/>
      <c r="O736" s="250"/>
      <c r="P736" s="251"/>
    </row>
    <row r="737" spans="1:30" ht="33" customHeight="1" x14ac:dyDescent="0.35">
      <c r="A737" s="247"/>
      <c r="B737" s="239"/>
      <c r="C737" s="244"/>
      <c r="D737" s="252"/>
      <c r="E737" s="253"/>
      <c r="F737" s="253"/>
      <c r="G737" s="253"/>
      <c r="H737" s="253"/>
      <c r="I737" s="253"/>
      <c r="J737" s="253"/>
      <c r="K737" s="253"/>
      <c r="L737" s="253"/>
      <c r="M737" s="253"/>
      <c r="N737" s="253"/>
      <c r="O737" s="253"/>
      <c r="P737" s="251"/>
    </row>
    <row r="738" spans="1:30" ht="33" customHeight="1" x14ac:dyDescent="0.35">
      <c r="A738" s="246"/>
      <c r="B738" s="239"/>
      <c r="C738" s="244"/>
      <c r="D738" s="249"/>
      <c r="E738" s="250"/>
      <c r="F738" s="250"/>
      <c r="G738" s="250"/>
      <c r="H738" s="250"/>
      <c r="I738" s="250"/>
      <c r="J738" s="250"/>
      <c r="K738" s="250"/>
      <c r="L738" s="250"/>
      <c r="M738" s="250"/>
      <c r="N738" s="250"/>
      <c r="O738" s="250"/>
      <c r="P738" s="251"/>
    </row>
    <row r="739" spans="1:30" ht="33" customHeight="1" x14ac:dyDescent="0.35">
      <c r="A739" s="247"/>
      <c r="B739" s="239"/>
      <c r="C739" s="244"/>
      <c r="D739" s="249"/>
      <c r="E739" s="250"/>
      <c r="F739" s="250"/>
      <c r="G739" s="250"/>
      <c r="H739" s="250"/>
      <c r="I739" s="250"/>
      <c r="J739" s="250"/>
      <c r="K739" s="250"/>
      <c r="L739" s="250"/>
      <c r="M739" s="250"/>
      <c r="N739" s="250"/>
      <c r="O739" s="250"/>
      <c r="P739" s="251"/>
    </row>
    <row r="740" spans="1:30" ht="33" customHeight="1" x14ac:dyDescent="0.35">
      <c r="A740" s="246"/>
      <c r="B740" s="239"/>
      <c r="C740" s="244"/>
      <c r="D740" s="249"/>
      <c r="E740" s="250"/>
      <c r="F740" s="250"/>
      <c r="G740" s="250"/>
      <c r="H740" s="250"/>
      <c r="I740" s="250"/>
      <c r="J740" s="250"/>
      <c r="K740" s="250"/>
      <c r="L740" s="250"/>
      <c r="M740" s="250"/>
      <c r="N740" s="250"/>
      <c r="O740" s="250"/>
      <c r="P740" s="251"/>
    </row>
    <row r="741" spans="1:30" ht="33" customHeight="1" x14ac:dyDescent="0.35">
      <c r="A741" s="247"/>
      <c r="B741" s="239"/>
      <c r="C741" s="244"/>
      <c r="D741" s="249"/>
      <c r="E741" s="250"/>
      <c r="F741" s="250"/>
      <c r="G741" s="250"/>
      <c r="H741" s="250"/>
      <c r="I741" s="250"/>
      <c r="J741" s="250"/>
      <c r="K741" s="250"/>
      <c r="L741" s="250"/>
      <c r="M741" s="250"/>
      <c r="N741" s="250"/>
      <c r="O741" s="250"/>
      <c r="P741" s="251"/>
    </row>
    <row r="742" spans="1:30" ht="33" customHeight="1" x14ac:dyDescent="0.35">
      <c r="A742" s="246"/>
      <c r="B742" s="241"/>
      <c r="C742" s="245"/>
      <c r="D742" s="249"/>
      <c r="E742" s="250"/>
      <c r="F742" s="250"/>
      <c r="G742" s="250"/>
      <c r="H742" s="250"/>
      <c r="I742" s="250"/>
      <c r="J742" s="250"/>
      <c r="K742" s="250"/>
      <c r="L742" s="250"/>
      <c r="M742" s="250"/>
      <c r="N742" s="250"/>
      <c r="O742" s="250"/>
      <c r="P742" s="251"/>
    </row>
    <row r="743" spans="1:30" ht="33" customHeight="1" thickBot="1" x14ac:dyDescent="0.4">
      <c r="A743" s="248"/>
      <c r="B743" s="242"/>
      <c r="C743" s="237"/>
      <c r="D743" s="249"/>
      <c r="E743" s="255"/>
      <c r="F743" s="250"/>
      <c r="G743" s="250"/>
      <c r="H743" s="250"/>
      <c r="I743" s="250"/>
      <c r="J743" s="250"/>
      <c r="K743" s="250"/>
      <c r="L743" s="250"/>
      <c r="M743" s="250"/>
      <c r="N743" s="250"/>
      <c r="O743" s="250"/>
      <c r="P743" s="251"/>
    </row>
    <row r="744" spans="1:30" ht="21.75" thickTop="1" x14ac:dyDescent="0.35">
      <c r="A744" s="222"/>
      <c r="B744" s="223"/>
      <c r="C744" s="223"/>
      <c r="D744" s="256"/>
      <c r="E744" s="257"/>
      <c r="F744" s="257"/>
      <c r="G744" s="257"/>
      <c r="H744" s="258"/>
      <c r="I744" s="257"/>
      <c r="J744" s="257"/>
      <c r="K744" s="257"/>
      <c r="L744" s="257"/>
      <c r="M744" s="257"/>
      <c r="N744" s="257"/>
      <c r="O744" s="259"/>
      <c r="P744" s="260"/>
    </row>
    <row r="745" spans="1:30" ht="21" x14ac:dyDescent="0.35">
      <c r="A745" s="224"/>
      <c r="B745" s="221"/>
      <c r="C745" s="226"/>
      <c r="D745" s="261"/>
      <c r="E745" s="262"/>
      <c r="F745" s="263"/>
      <c r="G745" s="263"/>
      <c r="H745" s="263"/>
      <c r="I745" s="263"/>
      <c r="J745" s="263"/>
      <c r="K745" s="263"/>
      <c r="L745" s="263"/>
      <c r="M745" s="264"/>
      <c r="N745" s="264"/>
      <c r="O745" s="265"/>
      <c r="P745" s="266"/>
    </row>
    <row r="746" spans="1:30" ht="21.75" thickBot="1" x14ac:dyDescent="0.4">
      <c r="A746" s="225"/>
      <c r="B746" s="231"/>
      <c r="C746" s="270"/>
      <c r="D746" s="229"/>
      <c r="E746" s="268"/>
      <c r="F746" s="268"/>
      <c r="G746" s="268"/>
      <c r="H746" s="268"/>
      <c r="I746" s="268"/>
      <c r="J746" s="268"/>
      <c r="K746" s="268"/>
      <c r="L746" s="268"/>
      <c r="M746" s="268"/>
      <c r="N746" s="268"/>
      <c r="O746" s="268"/>
      <c r="P746" s="269"/>
    </row>
    <row r="747" spans="1:30" ht="15.75" thickTop="1" x14ac:dyDescent="0.25"/>
    <row r="749" spans="1:30" ht="15.75" thickBot="1" x14ac:dyDescent="0.3"/>
    <row r="750" spans="1:30" ht="57" customHeight="1" thickTop="1" thickBot="1" x14ac:dyDescent="0.55000000000000004">
      <c r="A750" s="456"/>
      <c r="B750" s="453"/>
      <c r="C750" s="453"/>
      <c r="D750" s="453"/>
      <c r="E750" s="453"/>
      <c r="F750" s="453"/>
      <c r="G750" s="453"/>
      <c r="H750" s="453"/>
      <c r="I750" s="453"/>
      <c r="J750" s="453"/>
      <c r="K750" s="453"/>
      <c r="L750" s="453"/>
      <c r="M750" s="453"/>
      <c r="N750" s="453"/>
      <c r="O750" s="453"/>
      <c r="P750" s="455"/>
    </row>
    <row r="751" spans="1:30" ht="33.75" customHeight="1" thickBot="1" x14ac:dyDescent="0.3">
      <c r="A751" s="119"/>
      <c r="B751" s="117"/>
      <c r="C751" s="117"/>
      <c r="D751" s="218"/>
      <c r="E751" s="102"/>
      <c r="F751" s="98"/>
      <c r="G751" s="98"/>
      <c r="H751" s="98"/>
      <c r="I751" s="98"/>
      <c r="J751" s="98"/>
      <c r="K751" s="98"/>
      <c r="L751" s="98"/>
      <c r="M751" s="98"/>
      <c r="N751" s="98"/>
      <c r="O751" s="105"/>
      <c r="P751" s="106"/>
    </row>
    <row r="752" spans="1:30" ht="52.5" customHeight="1" thickBot="1" x14ac:dyDescent="0.35">
      <c r="A752" s="129"/>
      <c r="B752" s="118"/>
      <c r="C752" s="118"/>
      <c r="D752" s="219"/>
      <c r="E752" s="120"/>
      <c r="F752" s="120"/>
      <c r="G752" s="120"/>
      <c r="H752" s="120"/>
      <c r="I752" s="120"/>
      <c r="J752" s="120"/>
      <c r="K752" s="120"/>
      <c r="L752" s="120"/>
      <c r="M752" s="120"/>
      <c r="N752" s="120"/>
      <c r="O752" s="121"/>
      <c r="P752" s="122"/>
      <c r="S752" s="120"/>
      <c r="T752" s="120"/>
      <c r="U752" s="120"/>
      <c r="V752" s="120"/>
      <c r="W752" s="120"/>
      <c r="X752" s="120"/>
      <c r="Y752" s="120"/>
      <c r="Z752" s="120"/>
      <c r="AA752" s="120"/>
      <c r="AB752" s="120"/>
      <c r="AC752" s="121"/>
      <c r="AD752" s="122"/>
    </row>
    <row r="753" spans="1:16" s="124" customFormat="1" ht="18" x14ac:dyDescent="0.25">
      <c r="A753" s="193"/>
      <c r="B753" s="125"/>
      <c r="C753" s="125"/>
      <c r="D753" s="208"/>
      <c r="E753" s="209"/>
      <c r="F753" s="209"/>
      <c r="G753" s="209"/>
      <c r="H753" s="209"/>
      <c r="I753" s="209"/>
      <c r="J753" s="209"/>
      <c r="K753" s="209"/>
      <c r="L753" s="209"/>
      <c r="M753" s="209"/>
      <c r="N753" s="209"/>
      <c r="O753" s="209"/>
      <c r="P753" s="212"/>
    </row>
    <row r="754" spans="1:16" ht="33" customHeight="1" x14ac:dyDescent="0.35">
      <c r="A754" s="246"/>
      <c r="B754" s="238"/>
      <c r="C754" s="243"/>
      <c r="D754" s="249"/>
      <c r="E754" s="250"/>
      <c r="F754" s="250"/>
      <c r="G754" s="250"/>
      <c r="H754" s="250"/>
      <c r="I754" s="250"/>
      <c r="J754" s="250"/>
      <c r="K754" s="250"/>
      <c r="L754" s="250"/>
      <c r="M754" s="250"/>
      <c r="N754" s="250"/>
      <c r="O754" s="250"/>
      <c r="P754" s="251"/>
    </row>
    <row r="755" spans="1:16" ht="33" customHeight="1" x14ac:dyDescent="0.35">
      <c r="A755" s="247"/>
      <c r="B755" s="239"/>
      <c r="C755" s="244"/>
      <c r="D755" s="252"/>
      <c r="E755" s="253"/>
      <c r="F755" s="253"/>
      <c r="G755" s="253"/>
      <c r="H755" s="253"/>
      <c r="I755" s="253"/>
      <c r="J755" s="253"/>
      <c r="K755" s="253"/>
      <c r="L755" s="253"/>
      <c r="M755" s="253"/>
      <c r="N755" s="253"/>
      <c r="O755" s="253"/>
      <c r="P755" s="251"/>
    </row>
    <row r="756" spans="1:16" ht="33" customHeight="1" x14ac:dyDescent="0.35">
      <c r="A756" s="246"/>
      <c r="B756" s="239"/>
      <c r="C756" s="244"/>
      <c r="D756" s="249"/>
      <c r="E756" s="250"/>
      <c r="F756" s="250"/>
      <c r="G756" s="250"/>
      <c r="H756" s="250"/>
      <c r="I756" s="250"/>
      <c r="J756" s="250"/>
      <c r="K756" s="250"/>
      <c r="L756" s="250"/>
      <c r="M756" s="250"/>
      <c r="N756" s="250"/>
      <c r="O756" s="250"/>
      <c r="P756" s="251"/>
    </row>
    <row r="757" spans="1:16" ht="33" customHeight="1" x14ac:dyDescent="0.35">
      <c r="A757" s="247"/>
      <c r="B757" s="239"/>
      <c r="C757" s="244"/>
      <c r="D757" s="249"/>
      <c r="E757" s="250"/>
      <c r="F757" s="250"/>
      <c r="G757" s="250"/>
      <c r="H757" s="250"/>
      <c r="I757" s="250"/>
      <c r="J757" s="250"/>
      <c r="K757" s="250"/>
      <c r="L757" s="250"/>
      <c r="M757" s="250"/>
      <c r="N757" s="250"/>
      <c r="O757" s="250"/>
      <c r="P757" s="251"/>
    </row>
    <row r="758" spans="1:16" ht="33" customHeight="1" x14ac:dyDescent="0.35">
      <c r="A758" s="246"/>
      <c r="B758" s="239"/>
      <c r="C758" s="244"/>
      <c r="D758" s="252"/>
      <c r="E758" s="253"/>
      <c r="F758" s="253"/>
      <c r="G758" s="253"/>
      <c r="H758" s="253"/>
      <c r="I758" s="253"/>
      <c r="J758" s="253"/>
      <c r="K758" s="253"/>
      <c r="L758" s="253"/>
      <c r="M758" s="253"/>
      <c r="N758" s="253"/>
      <c r="O758" s="253"/>
      <c r="P758" s="251"/>
    </row>
    <row r="759" spans="1:16" ht="33" customHeight="1" x14ac:dyDescent="0.35">
      <c r="A759" s="247"/>
      <c r="B759" s="239"/>
      <c r="C759" s="244"/>
      <c r="D759" s="249"/>
      <c r="E759" s="250"/>
      <c r="F759" s="250"/>
      <c r="G759" s="250"/>
      <c r="H759" s="250"/>
      <c r="I759" s="250"/>
      <c r="J759" s="250"/>
      <c r="K759" s="250"/>
      <c r="L759" s="250"/>
      <c r="M759" s="250"/>
      <c r="N759" s="250"/>
      <c r="O759" s="250"/>
      <c r="P759" s="251"/>
    </row>
    <row r="760" spans="1:16" ht="33" customHeight="1" x14ac:dyDescent="0.35">
      <c r="A760" s="246"/>
      <c r="B760" s="239"/>
      <c r="C760" s="244"/>
      <c r="D760" s="249"/>
      <c r="E760" s="250"/>
      <c r="F760" s="250"/>
      <c r="G760" s="250"/>
      <c r="H760" s="250"/>
      <c r="I760" s="250"/>
      <c r="J760" s="250"/>
      <c r="K760" s="250"/>
      <c r="L760" s="250"/>
      <c r="M760" s="250"/>
      <c r="N760" s="250"/>
      <c r="O760" s="250"/>
      <c r="P760" s="251"/>
    </row>
    <row r="761" spans="1:16" ht="33" customHeight="1" x14ac:dyDescent="0.35">
      <c r="A761" s="247"/>
      <c r="B761" s="239"/>
      <c r="C761" s="244"/>
      <c r="D761" s="249"/>
      <c r="E761" s="250"/>
      <c r="F761" s="250"/>
      <c r="G761" s="250"/>
      <c r="H761" s="250"/>
      <c r="I761" s="250"/>
      <c r="J761" s="250"/>
      <c r="K761" s="250"/>
      <c r="L761" s="250"/>
      <c r="M761" s="250"/>
      <c r="N761" s="250"/>
      <c r="O761" s="250"/>
      <c r="P761" s="251"/>
    </row>
    <row r="762" spans="1:16" ht="33" customHeight="1" x14ac:dyDescent="0.35">
      <c r="A762" s="246"/>
      <c r="B762" s="239"/>
      <c r="C762" s="244"/>
      <c r="D762" s="249"/>
      <c r="E762" s="250"/>
      <c r="F762" s="250"/>
      <c r="G762" s="250"/>
      <c r="H762" s="250"/>
      <c r="I762" s="250"/>
      <c r="J762" s="250"/>
      <c r="K762" s="250"/>
      <c r="L762" s="250"/>
      <c r="M762" s="250"/>
      <c r="N762" s="250"/>
      <c r="O762" s="250"/>
      <c r="P762" s="251"/>
    </row>
    <row r="763" spans="1:16" ht="33" customHeight="1" x14ac:dyDescent="0.35">
      <c r="A763" s="247"/>
      <c r="B763" s="239"/>
      <c r="C763" s="244"/>
      <c r="D763" s="249"/>
      <c r="E763" s="250"/>
      <c r="F763" s="250"/>
      <c r="G763" s="250"/>
      <c r="H763" s="250"/>
      <c r="I763" s="250"/>
      <c r="J763" s="250"/>
      <c r="K763" s="250"/>
      <c r="L763" s="250"/>
      <c r="M763" s="250"/>
      <c r="N763" s="250"/>
      <c r="O763" s="250"/>
      <c r="P763" s="251"/>
    </row>
    <row r="764" spans="1:16" ht="33" customHeight="1" x14ac:dyDescent="0.35">
      <c r="A764" s="246"/>
      <c r="B764" s="239"/>
      <c r="C764" s="244"/>
      <c r="D764" s="252"/>
      <c r="E764" s="253"/>
      <c r="F764" s="253"/>
      <c r="G764" s="253"/>
      <c r="H764" s="253"/>
      <c r="I764" s="253"/>
      <c r="J764" s="253"/>
      <c r="K764" s="253"/>
      <c r="L764" s="253"/>
      <c r="M764" s="253"/>
      <c r="N764" s="253"/>
      <c r="O764" s="253"/>
      <c r="P764" s="251"/>
    </row>
    <row r="765" spans="1:16" ht="33" customHeight="1" x14ac:dyDescent="0.35">
      <c r="A765" s="247"/>
      <c r="B765" s="239"/>
      <c r="C765" s="244"/>
      <c r="D765" s="249"/>
      <c r="E765" s="250"/>
      <c r="F765" s="250"/>
      <c r="G765" s="250"/>
      <c r="H765" s="250"/>
      <c r="I765" s="250"/>
      <c r="J765" s="250"/>
      <c r="K765" s="250"/>
      <c r="L765" s="250"/>
      <c r="M765" s="250"/>
      <c r="N765" s="250"/>
      <c r="O765" s="250"/>
      <c r="P765" s="251"/>
    </row>
    <row r="766" spans="1:16" ht="33" customHeight="1" x14ac:dyDescent="0.35">
      <c r="A766" s="246"/>
      <c r="B766" s="239"/>
      <c r="C766" s="244"/>
      <c r="D766" s="249"/>
      <c r="E766" s="250"/>
      <c r="F766" s="250"/>
      <c r="G766" s="250"/>
      <c r="H766" s="250"/>
      <c r="I766" s="250"/>
      <c r="J766" s="250"/>
      <c r="K766" s="250"/>
      <c r="L766" s="250"/>
      <c r="M766" s="250"/>
      <c r="N766" s="250"/>
      <c r="O766" s="250"/>
      <c r="P766" s="251"/>
    </row>
    <row r="767" spans="1:16" ht="33" customHeight="1" x14ac:dyDescent="0.35">
      <c r="A767" s="247"/>
      <c r="B767" s="239"/>
      <c r="C767" s="244"/>
      <c r="D767" s="252"/>
      <c r="E767" s="253"/>
      <c r="F767" s="253"/>
      <c r="G767" s="253"/>
      <c r="H767" s="253"/>
      <c r="I767" s="253"/>
      <c r="J767" s="253"/>
      <c r="K767" s="253"/>
      <c r="L767" s="253"/>
      <c r="M767" s="253"/>
      <c r="N767" s="253"/>
      <c r="O767" s="253"/>
      <c r="P767" s="251"/>
    </row>
    <row r="768" spans="1:16" ht="33" customHeight="1" x14ac:dyDescent="0.35">
      <c r="A768" s="246"/>
      <c r="B768" s="240"/>
      <c r="C768" s="244"/>
      <c r="D768" s="249"/>
      <c r="E768" s="250"/>
      <c r="F768" s="250"/>
      <c r="G768" s="250"/>
      <c r="H768" s="250"/>
      <c r="I768" s="250"/>
      <c r="J768" s="250"/>
      <c r="K768" s="250"/>
      <c r="L768" s="250"/>
      <c r="M768" s="250"/>
      <c r="N768" s="250"/>
      <c r="O768" s="250"/>
      <c r="P768" s="251"/>
    </row>
    <row r="769" spans="1:16" ht="33" customHeight="1" x14ac:dyDescent="0.35">
      <c r="A769" s="247"/>
      <c r="B769" s="238"/>
      <c r="C769" s="243"/>
      <c r="D769" s="249"/>
      <c r="E769" s="250"/>
      <c r="F769" s="250"/>
      <c r="G769" s="250"/>
      <c r="H769" s="250"/>
      <c r="I769" s="250"/>
      <c r="J769" s="250"/>
      <c r="K769" s="250"/>
      <c r="L769" s="250"/>
      <c r="M769" s="250"/>
      <c r="N769" s="250"/>
      <c r="O769" s="250"/>
      <c r="P769" s="251"/>
    </row>
    <row r="770" spans="1:16" ht="33" customHeight="1" x14ac:dyDescent="0.35">
      <c r="A770" s="246"/>
      <c r="B770" s="239"/>
      <c r="C770" s="244"/>
      <c r="D770" s="249"/>
      <c r="E770" s="250"/>
      <c r="F770" s="250"/>
      <c r="G770" s="250"/>
      <c r="H770" s="250"/>
      <c r="I770" s="250"/>
      <c r="J770" s="250"/>
      <c r="K770" s="250"/>
      <c r="L770" s="250"/>
      <c r="M770" s="250"/>
      <c r="N770" s="250"/>
      <c r="O770" s="250"/>
      <c r="P770" s="251"/>
    </row>
    <row r="771" spans="1:16" ht="33" customHeight="1" x14ac:dyDescent="0.35">
      <c r="A771" s="247"/>
      <c r="B771" s="239"/>
      <c r="C771" s="244"/>
      <c r="D771" s="252"/>
      <c r="E771" s="253"/>
      <c r="F771" s="253"/>
      <c r="G771" s="253"/>
      <c r="H771" s="253"/>
      <c r="I771" s="253"/>
      <c r="J771" s="253"/>
      <c r="K771" s="253"/>
      <c r="L771" s="253"/>
      <c r="M771" s="253"/>
      <c r="N771" s="253"/>
      <c r="O771" s="253"/>
      <c r="P771" s="251"/>
    </row>
    <row r="772" spans="1:16" ht="33" customHeight="1" x14ac:dyDescent="0.35">
      <c r="A772" s="246"/>
      <c r="B772" s="239"/>
      <c r="C772" s="244"/>
      <c r="D772" s="249"/>
      <c r="E772" s="250"/>
      <c r="F772" s="250"/>
      <c r="G772" s="250"/>
      <c r="H772" s="250"/>
      <c r="I772" s="250"/>
      <c r="J772" s="250"/>
      <c r="K772" s="250"/>
      <c r="L772" s="250"/>
      <c r="M772" s="250"/>
      <c r="N772" s="250"/>
      <c r="O772" s="250"/>
      <c r="P772" s="251"/>
    </row>
    <row r="773" spans="1:16" ht="33" customHeight="1" x14ac:dyDescent="0.35">
      <c r="A773" s="247"/>
      <c r="B773" s="239"/>
      <c r="C773" s="244"/>
      <c r="D773" s="249"/>
      <c r="E773" s="250"/>
      <c r="F773" s="250"/>
      <c r="G773" s="250"/>
      <c r="H773" s="250"/>
      <c r="I773" s="250"/>
      <c r="J773" s="250"/>
      <c r="K773" s="250"/>
      <c r="L773" s="250"/>
      <c r="M773" s="250"/>
      <c r="N773" s="250"/>
      <c r="O773" s="250"/>
      <c r="P773" s="251"/>
    </row>
    <row r="774" spans="1:16" ht="33" customHeight="1" x14ac:dyDescent="0.35">
      <c r="A774" s="246"/>
      <c r="B774" s="239"/>
      <c r="C774" s="244"/>
      <c r="D774" s="249"/>
      <c r="E774" s="250"/>
      <c r="F774" s="250"/>
      <c r="G774" s="250"/>
      <c r="H774" s="250"/>
      <c r="I774" s="250"/>
      <c r="J774" s="250"/>
      <c r="K774" s="250"/>
      <c r="L774" s="250"/>
      <c r="M774" s="250"/>
      <c r="N774" s="250"/>
      <c r="O774" s="250"/>
      <c r="P774" s="251"/>
    </row>
    <row r="775" spans="1:16" ht="33" customHeight="1" x14ac:dyDescent="0.35">
      <c r="A775" s="247"/>
      <c r="B775" s="239"/>
      <c r="C775" s="244"/>
      <c r="D775" s="249"/>
      <c r="E775" s="250"/>
      <c r="F775" s="250"/>
      <c r="G775" s="250"/>
      <c r="H775" s="250"/>
      <c r="I775" s="250"/>
      <c r="J775" s="250"/>
      <c r="K775" s="250"/>
      <c r="L775" s="250"/>
      <c r="M775" s="250"/>
      <c r="N775" s="250"/>
      <c r="O775" s="250"/>
      <c r="P775" s="251"/>
    </row>
    <row r="776" spans="1:16" ht="33" customHeight="1" x14ac:dyDescent="0.35">
      <c r="A776" s="246"/>
      <c r="B776" s="241"/>
      <c r="C776" s="245"/>
      <c r="D776" s="249"/>
      <c r="E776" s="250"/>
      <c r="F776" s="250"/>
      <c r="G776" s="250"/>
      <c r="H776" s="250"/>
      <c r="I776" s="250"/>
      <c r="J776" s="250"/>
      <c r="K776" s="250"/>
      <c r="L776" s="250"/>
      <c r="M776" s="250"/>
      <c r="N776" s="250"/>
      <c r="O776" s="250"/>
      <c r="P776" s="251"/>
    </row>
    <row r="777" spans="1:16" ht="33" customHeight="1" thickBot="1" x14ac:dyDescent="0.4">
      <c r="A777" s="248"/>
      <c r="B777" s="242"/>
      <c r="C777" s="237"/>
      <c r="D777" s="249"/>
      <c r="E777" s="255"/>
      <c r="F777" s="250"/>
      <c r="G777" s="250"/>
      <c r="H777" s="250"/>
      <c r="I777" s="250"/>
      <c r="J777" s="250"/>
      <c r="K777" s="250"/>
      <c r="L777" s="250"/>
      <c r="M777" s="250"/>
      <c r="N777" s="250"/>
      <c r="O777" s="250"/>
      <c r="P777" s="251"/>
    </row>
    <row r="778" spans="1:16" ht="21.75" thickTop="1" x14ac:dyDescent="0.35">
      <c r="A778" s="222"/>
      <c r="B778" s="223"/>
      <c r="C778" s="223"/>
      <c r="D778" s="227"/>
      <c r="E778" s="187"/>
      <c r="F778" s="187"/>
      <c r="G778" s="187"/>
      <c r="H778" s="188"/>
      <c r="I778" s="187"/>
      <c r="J778" s="187"/>
      <c r="K778" s="187"/>
      <c r="L778" s="187"/>
      <c r="M778" s="187"/>
      <c r="N778" s="187"/>
      <c r="O778" s="189"/>
      <c r="P778" s="260"/>
    </row>
    <row r="779" spans="1:16" ht="21" x14ac:dyDescent="0.35">
      <c r="A779" s="224"/>
      <c r="B779" s="221"/>
      <c r="C779" s="226"/>
      <c r="D779" s="228"/>
      <c r="E779" s="183"/>
      <c r="F779" s="97"/>
      <c r="G779" s="97"/>
      <c r="H779" s="97"/>
      <c r="I779" s="97"/>
      <c r="J779" s="97"/>
      <c r="K779" s="97"/>
      <c r="L779" s="97"/>
      <c r="M779" s="96"/>
      <c r="N779" s="96"/>
      <c r="O779" s="110"/>
      <c r="P779" s="266"/>
    </row>
    <row r="780" spans="1:16" ht="21.75" thickBot="1" x14ac:dyDescent="0.4">
      <c r="A780" s="225"/>
      <c r="B780" s="231"/>
      <c r="C780" s="270"/>
      <c r="D780" s="229"/>
      <c r="E780" s="268"/>
      <c r="F780" s="268"/>
      <c r="G780" s="268"/>
      <c r="H780" s="268"/>
      <c r="I780" s="268"/>
      <c r="J780" s="268"/>
      <c r="K780" s="268"/>
      <c r="L780" s="268"/>
      <c r="M780" s="268"/>
      <c r="N780" s="268"/>
      <c r="O780" s="268"/>
      <c r="P780" s="269"/>
    </row>
    <row r="781" spans="1:16" ht="16.5" customHeight="1" thickTop="1" x14ac:dyDescent="0.25"/>
    <row r="782" spans="1:16" ht="18.75" x14ac:dyDescent="0.3">
      <c r="B782" s="235"/>
    </row>
    <row r="783" spans="1:16" ht="15.75" thickBot="1" x14ac:dyDescent="0.3"/>
    <row r="784" spans="1:16" ht="58.5" customHeight="1" thickTop="1" thickBot="1" x14ac:dyDescent="0.55000000000000004">
      <c r="A784" s="456"/>
      <c r="B784" s="453"/>
      <c r="C784" s="453"/>
      <c r="D784" s="453"/>
      <c r="E784" s="453"/>
      <c r="F784" s="453"/>
      <c r="G784" s="453"/>
      <c r="H784" s="453"/>
      <c r="I784" s="453"/>
      <c r="J784" s="453"/>
      <c r="K784" s="453"/>
      <c r="L784" s="453"/>
      <c r="M784" s="453"/>
      <c r="N784" s="453"/>
      <c r="O784" s="453"/>
      <c r="P784" s="455"/>
    </row>
    <row r="785" spans="1:30" ht="33.75" customHeight="1" thickBot="1" x14ac:dyDescent="0.3">
      <c r="A785" s="119"/>
      <c r="B785" s="117"/>
      <c r="C785" s="117"/>
      <c r="D785" s="218"/>
      <c r="E785" s="102"/>
      <c r="F785" s="98"/>
      <c r="G785" s="98"/>
      <c r="H785" s="98"/>
      <c r="I785" s="98"/>
      <c r="J785" s="98"/>
      <c r="K785" s="98"/>
      <c r="L785" s="98"/>
      <c r="M785" s="98"/>
      <c r="N785" s="98"/>
      <c r="O785" s="105"/>
      <c r="P785" s="106"/>
    </row>
    <row r="786" spans="1:30" ht="52.5" customHeight="1" thickBot="1" x14ac:dyDescent="0.35">
      <c r="A786" s="129"/>
      <c r="B786" s="118"/>
      <c r="C786" s="118"/>
      <c r="D786" s="219"/>
      <c r="E786" s="120"/>
      <c r="F786" s="120"/>
      <c r="G786" s="120"/>
      <c r="H786" s="120"/>
      <c r="I786" s="120"/>
      <c r="J786" s="120"/>
      <c r="K786" s="120"/>
      <c r="L786" s="120"/>
      <c r="M786" s="120"/>
      <c r="N786" s="120"/>
      <c r="O786" s="121"/>
      <c r="P786" s="122"/>
      <c r="S786" s="120"/>
      <c r="T786" s="120"/>
      <c r="U786" s="120"/>
      <c r="V786" s="120"/>
      <c r="W786" s="120"/>
      <c r="X786" s="120"/>
      <c r="Y786" s="120"/>
      <c r="Z786" s="120"/>
      <c r="AA786" s="120"/>
      <c r="AB786" s="120"/>
      <c r="AC786" s="121"/>
      <c r="AD786" s="122"/>
    </row>
    <row r="787" spans="1:30" s="124" customFormat="1" ht="18" x14ac:dyDescent="0.25">
      <c r="A787" s="193"/>
      <c r="B787" s="125"/>
      <c r="C787" s="125"/>
      <c r="D787" s="208"/>
      <c r="E787" s="209"/>
      <c r="F787" s="209"/>
      <c r="G787" s="209"/>
      <c r="H787" s="209"/>
      <c r="I787" s="209"/>
      <c r="J787" s="209"/>
      <c r="K787" s="209"/>
      <c r="L787" s="209"/>
      <c r="M787" s="209"/>
      <c r="N787" s="209"/>
      <c r="O787" s="209"/>
      <c r="P787" s="212"/>
    </row>
    <row r="788" spans="1:30" ht="33" customHeight="1" x14ac:dyDescent="0.35">
      <c r="A788" s="246"/>
      <c r="B788" s="238"/>
      <c r="C788" s="243"/>
      <c r="D788" s="249"/>
      <c r="E788" s="250"/>
      <c r="F788" s="250"/>
      <c r="G788" s="250"/>
      <c r="H788" s="250"/>
      <c r="I788" s="250"/>
      <c r="J788" s="250"/>
      <c r="K788" s="250"/>
      <c r="L788" s="250"/>
      <c r="M788" s="250"/>
      <c r="N788" s="250"/>
      <c r="O788" s="250"/>
      <c r="P788" s="251"/>
    </row>
    <row r="789" spans="1:30" ht="33" customHeight="1" x14ac:dyDescent="0.35">
      <c r="A789" s="247"/>
      <c r="B789" s="239"/>
      <c r="C789" s="244"/>
      <c r="D789" s="252"/>
      <c r="E789" s="253"/>
      <c r="F789" s="253"/>
      <c r="G789" s="253"/>
      <c r="H789" s="253"/>
      <c r="I789" s="253"/>
      <c r="J789" s="253"/>
      <c r="K789" s="253"/>
      <c r="L789" s="253"/>
      <c r="M789" s="253"/>
      <c r="N789" s="253"/>
      <c r="O789" s="253"/>
      <c r="P789" s="251"/>
    </row>
    <row r="790" spans="1:30" ht="33" customHeight="1" x14ac:dyDescent="0.35">
      <c r="A790" s="246"/>
      <c r="B790" s="239"/>
      <c r="C790" s="244"/>
      <c r="D790" s="249"/>
      <c r="E790" s="250"/>
      <c r="F790" s="250"/>
      <c r="G790" s="250"/>
      <c r="H790" s="250"/>
      <c r="I790" s="250"/>
      <c r="J790" s="250"/>
      <c r="K790" s="250"/>
      <c r="L790" s="250"/>
      <c r="M790" s="250"/>
      <c r="N790" s="250"/>
      <c r="O790" s="250"/>
      <c r="P790" s="251"/>
    </row>
    <row r="791" spans="1:30" ht="33" customHeight="1" x14ac:dyDescent="0.35">
      <c r="A791" s="247"/>
      <c r="B791" s="239"/>
      <c r="C791" s="244"/>
      <c r="D791" s="249"/>
      <c r="E791" s="250"/>
      <c r="F791" s="250"/>
      <c r="G791" s="250"/>
      <c r="H791" s="250"/>
      <c r="I791" s="250"/>
      <c r="J791" s="250"/>
      <c r="K791" s="250"/>
      <c r="L791" s="250"/>
      <c r="M791" s="250"/>
      <c r="N791" s="250"/>
      <c r="O791" s="250"/>
      <c r="P791" s="251"/>
    </row>
    <row r="792" spans="1:30" ht="33" customHeight="1" x14ac:dyDescent="0.35">
      <c r="A792" s="246"/>
      <c r="B792" s="239"/>
      <c r="C792" s="244"/>
      <c r="D792" s="252"/>
      <c r="E792" s="253"/>
      <c r="F792" s="253"/>
      <c r="G792" s="253"/>
      <c r="H792" s="253"/>
      <c r="I792" s="253"/>
      <c r="J792" s="253"/>
      <c r="K792" s="253"/>
      <c r="L792" s="253"/>
      <c r="M792" s="253"/>
      <c r="N792" s="253"/>
      <c r="O792" s="253"/>
      <c r="P792" s="251"/>
    </row>
    <row r="793" spans="1:30" ht="33" customHeight="1" x14ac:dyDescent="0.35">
      <c r="A793" s="247"/>
      <c r="B793" s="239"/>
      <c r="C793" s="244"/>
      <c r="D793" s="249"/>
      <c r="E793" s="250"/>
      <c r="F793" s="250"/>
      <c r="G793" s="250"/>
      <c r="H793" s="250"/>
      <c r="I793" s="250"/>
      <c r="J793" s="250"/>
      <c r="K793" s="250"/>
      <c r="L793" s="250"/>
      <c r="M793" s="250"/>
      <c r="N793" s="250"/>
      <c r="O793" s="250"/>
      <c r="P793" s="251"/>
    </row>
    <row r="794" spans="1:30" ht="33" customHeight="1" x14ac:dyDescent="0.35">
      <c r="A794" s="246"/>
      <c r="B794" s="239"/>
      <c r="C794" s="244"/>
      <c r="D794" s="249"/>
      <c r="E794" s="250"/>
      <c r="F794" s="250"/>
      <c r="G794" s="250"/>
      <c r="H794" s="250"/>
      <c r="I794" s="250"/>
      <c r="J794" s="250"/>
      <c r="K794" s="250"/>
      <c r="L794" s="250"/>
      <c r="M794" s="250"/>
      <c r="N794" s="250"/>
      <c r="O794" s="250"/>
      <c r="P794" s="251"/>
    </row>
    <row r="795" spans="1:30" ht="33" customHeight="1" x14ac:dyDescent="0.35">
      <c r="A795" s="247"/>
      <c r="B795" s="239"/>
      <c r="C795" s="244"/>
      <c r="D795" s="249"/>
      <c r="E795" s="250"/>
      <c r="F795" s="250"/>
      <c r="G795" s="250"/>
      <c r="H795" s="250"/>
      <c r="I795" s="250"/>
      <c r="J795" s="250"/>
      <c r="K795" s="250"/>
      <c r="L795" s="250"/>
      <c r="M795" s="250"/>
      <c r="N795" s="250"/>
      <c r="O795" s="250"/>
      <c r="P795" s="251"/>
    </row>
    <row r="796" spans="1:30" ht="33" customHeight="1" x14ac:dyDescent="0.35">
      <c r="A796" s="246"/>
      <c r="B796" s="239"/>
      <c r="C796" s="244"/>
      <c r="D796" s="249"/>
      <c r="E796" s="250"/>
      <c r="F796" s="250"/>
      <c r="G796" s="250"/>
      <c r="H796" s="250"/>
      <c r="I796" s="250"/>
      <c r="J796" s="250"/>
      <c r="K796" s="250"/>
      <c r="L796" s="250"/>
      <c r="M796" s="250"/>
      <c r="N796" s="250"/>
      <c r="O796" s="250"/>
      <c r="P796" s="251"/>
    </row>
    <row r="797" spans="1:30" ht="33" customHeight="1" x14ac:dyDescent="0.35">
      <c r="A797" s="247"/>
      <c r="B797" s="239"/>
      <c r="C797" s="244"/>
      <c r="D797" s="249"/>
      <c r="E797" s="250"/>
      <c r="F797" s="250"/>
      <c r="G797" s="250"/>
      <c r="H797" s="250"/>
      <c r="I797" s="250"/>
      <c r="J797" s="250"/>
      <c r="K797" s="250"/>
      <c r="L797" s="250"/>
      <c r="M797" s="250"/>
      <c r="N797" s="250"/>
      <c r="O797" s="250"/>
      <c r="P797" s="251"/>
    </row>
    <row r="798" spans="1:30" ht="33" customHeight="1" x14ac:dyDescent="0.35">
      <c r="A798" s="246"/>
      <c r="B798" s="239"/>
      <c r="C798" s="244"/>
      <c r="D798" s="252"/>
      <c r="E798" s="253"/>
      <c r="F798" s="253"/>
      <c r="G798" s="253"/>
      <c r="H798" s="253"/>
      <c r="I798" s="253"/>
      <c r="J798" s="253"/>
      <c r="K798" s="253"/>
      <c r="L798" s="253"/>
      <c r="M798" s="253"/>
      <c r="N798" s="253"/>
      <c r="O798" s="253"/>
      <c r="P798" s="251"/>
    </row>
    <row r="799" spans="1:30" ht="33" customHeight="1" x14ac:dyDescent="0.35">
      <c r="A799" s="247"/>
      <c r="B799" s="239"/>
      <c r="C799" s="244"/>
      <c r="D799" s="249"/>
      <c r="E799" s="250"/>
      <c r="F799" s="250"/>
      <c r="G799" s="250"/>
      <c r="H799" s="250"/>
      <c r="I799" s="250"/>
      <c r="J799" s="250"/>
      <c r="K799" s="250"/>
      <c r="L799" s="250"/>
      <c r="M799" s="250"/>
      <c r="N799" s="250"/>
      <c r="O799" s="250"/>
      <c r="P799" s="251"/>
    </row>
    <row r="800" spans="1:30" ht="33" customHeight="1" x14ac:dyDescent="0.35">
      <c r="A800" s="246"/>
      <c r="B800" s="239"/>
      <c r="C800" s="244"/>
      <c r="D800" s="249"/>
      <c r="E800" s="250"/>
      <c r="F800" s="250"/>
      <c r="G800" s="250"/>
      <c r="H800" s="250"/>
      <c r="I800" s="250"/>
      <c r="J800" s="250"/>
      <c r="K800" s="250"/>
      <c r="L800" s="250"/>
      <c r="M800" s="250"/>
      <c r="N800" s="250"/>
      <c r="O800" s="250"/>
      <c r="P800" s="251"/>
    </row>
    <row r="801" spans="1:16" ht="33" customHeight="1" x14ac:dyDescent="0.35">
      <c r="A801" s="247"/>
      <c r="B801" s="239"/>
      <c r="C801" s="244"/>
      <c r="D801" s="252"/>
      <c r="E801" s="253"/>
      <c r="F801" s="253"/>
      <c r="G801" s="253"/>
      <c r="H801" s="253"/>
      <c r="I801" s="253"/>
      <c r="J801" s="253"/>
      <c r="K801" s="253"/>
      <c r="L801" s="253"/>
      <c r="M801" s="253"/>
      <c r="N801" s="253"/>
      <c r="O801" s="253"/>
      <c r="P801" s="251"/>
    </row>
    <row r="802" spans="1:16" ht="33" customHeight="1" x14ac:dyDescent="0.35">
      <c r="A802" s="246"/>
      <c r="B802" s="240"/>
      <c r="C802" s="244"/>
      <c r="D802" s="249"/>
      <c r="E802" s="250"/>
      <c r="F802" s="250"/>
      <c r="G802" s="250"/>
      <c r="H802" s="250"/>
      <c r="I802" s="250"/>
      <c r="J802" s="250"/>
      <c r="K802" s="250"/>
      <c r="L802" s="250"/>
      <c r="M802" s="250"/>
      <c r="N802" s="250"/>
      <c r="O802" s="250"/>
      <c r="P802" s="251"/>
    </row>
    <row r="803" spans="1:16" ht="33" customHeight="1" x14ac:dyDescent="0.35">
      <c r="A803" s="247"/>
      <c r="B803" s="238"/>
      <c r="C803" s="243"/>
      <c r="D803" s="249"/>
      <c r="E803" s="250"/>
      <c r="F803" s="250"/>
      <c r="G803" s="250"/>
      <c r="H803" s="250"/>
      <c r="I803" s="250"/>
      <c r="J803" s="250"/>
      <c r="K803" s="250"/>
      <c r="L803" s="250"/>
      <c r="M803" s="250"/>
      <c r="N803" s="250"/>
      <c r="O803" s="250"/>
      <c r="P803" s="251"/>
    </row>
    <row r="804" spans="1:16" ht="33" customHeight="1" x14ac:dyDescent="0.35">
      <c r="A804" s="246"/>
      <c r="B804" s="239"/>
      <c r="C804" s="244"/>
      <c r="D804" s="249"/>
      <c r="E804" s="250"/>
      <c r="F804" s="250"/>
      <c r="G804" s="250"/>
      <c r="H804" s="250"/>
      <c r="I804" s="250"/>
      <c r="J804" s="250"/>
      <c r="K804" s="250"/>
      <c r="L804" s="250"/>
      <c r="M804" s="250"/>
      <c r="N804" s="250"/>
      <c r="O804" s="250"/>
      <c r="P804" s="251"/>
    </row>
    <row r="805" spans="1:16" ht="33" customHeight="1" x14ac:dyDescent="0.35">
      <c r="A805" s="247"/>
      <c r="B805" s="239"/>
      <c r="C805" s="244"/>
      <c r="D805" s="252"/>
      <c r="E805" s="253"/>
      <c r="F805" s="253"/>
      <c r="G805" s="253"/>
      <c r="H805" s="253"/>
      <c r="I805" s="253"/>
      <c r="J805" s="253"/>
      <c r="K805" s="253"/>
      <c r="L805" s="253"/>
      <c r="M805" s="253"/>
      <c r="N805" s="253"/>
      <c r="O805" s="253"/>
      <c r="P805" s="251"/>
    </row>
    <row r="806" spans="1:16" ht="33" customHeight="1" x14ac:dyDescent="0.35">
      <c r="A806" s="246"/>
      <c r="B806" s="239"/>
      <c r="C806" s="244"/>
      <c r="D806" s="249"/>
      <c r="E806" s="250"/>
      <c r="F806" s="250"/>
      <c r="G806" s="250"/>
      <c r="H806" s="250"/>
      <c r="I806" s="250"/>
      <c r="J806" s="250"/>
      <c r="K806" s="250"/>
      <c r="L806" s="250"/>
      <c r="M806" s="250"/>
      <c r="N806" s="250"/>
      <c r="O806" s="250"/>
      <c r="P806" s="251"/>
    </row>
    <row r="807" spans="1:16" ht="33" customHeight="1" x14ac:dyDescent="0.35">
      <c r="A807" s="247"/>
      <c r="B807" s="239"/>
      <c r="C807" s="244"/>
      <c r="D807" s="249"/>
      <c r="E807" s="250"/>
      <c r="F807" s="250"/>
      <c r="G807" s="250"/>
      <c r="H807" s="250"/>
      <c r="I807" s="250"/>
      <c r="J807" s="250"/>
      <c r="K807" s="250"/>
      <c r="L807" s="250"/>
      <c r="M807" s="250"/>
      <c r="N807" s="250"/>
      <c r="O807" s="250"/>
      <c r="P807" s="251"/>
    </row>
    <row r="808" spans="1:16" ht="33" customHeight="1" x14ac:dyDescent="0.35">
      <c r="A808" s="246"/>
      <c r="B808" s="239"/>
      <c r="C808" s="244"/>
      <c r="D808" s="249"/>
      <c r="E808" s="250"/>
      <c r="F808" s="250"/>
      <c r="G808" s="250"/>
      <c r="H808" s="250"/>
      <c r="I808" s="250"/>
      <c r="J808" s="250"/>
      <c r="K808" s="250"/>
      <c r="L808" s="250"/>
      <c r="M808" s="250"/>
      <c r="N808" s="250"/>
      <c r="O808" s="250"/>
      <c r="P808" s="251"/>
    </row>
    <row r="809" spans="1:16" ht="33" customHeight="1" x14ac:dyDescent="0.35">
      <c r="A809" s="247"/>
      <c r="B809" s="239"/>
      <c r="C809" s="244"/>
      <c r="D809" s="249"/>
      <c r="E809" s="250"/>
      <c r="F809" s="250"/>
      <c r="G809" s="250"/>
      <c r="H809" s="250"/>
      <c r="I809" s="250"/>
      <c r="J809" s="250"/>
      <c r="K809" s="250"/>
      <c r="L809" s="250"/>
      <c r="M809" s="250"/>
      <c r="N809" s="250"/>
      <c r="O809" s="250"/>
      <c r="P809" s="251"/>
    </row>
    <row r="810" spans="1:16" ht="33" customHeight="1" x14ac:dyDescent="0.35">
      <c r="A810" s="246"/>
      <c r="B810" s="241"/>
      <c r="C810" s="245"/>
      <c r="D810" s="249"/>
      <c r="E810" s="250"/>
      <c r="F810" s="250"/>
      <c r="G810" s="250"/>
      <c r="H810" s="250"/>
      <c r="I810" s="250"/>
      <c r="J810" s="250"/>
      <c r="K810" s="250"/>
      <c r="L810" s="250"/>
      <c r="M810" s="250"/>
      <c r="N810" s="250"/>
      <c r="O810" s="250"/>
      <c r="P810" s="251"/>
    </row>
    <row r="811" spans="1:16" ht="33" customHeight="1" thickBot="1" x14ac:dyDescent="0.4">
      <c r="A811" s="248"/>
      <c r="B811" s="242"/>
      <c r="C811" s="237"/>
      <c r="D811" s="249"/>
      <c r="E811" s="255"/>
      <c r="F811" s="250"/>
      <c r="G811" s="250"/>
      <c r="H811" s="250"/>
      <c r="I811" s="250"/>
      <c r="J811" s="250"/>
      <c r="K811" s="250"/>
      <c r="L811" s="250"/>
      <c r="M811" s="250"/>
      <c r="N811" s="250"/>
      <c r="O811" s="250"/>
      <c r="P811" s="251"/>
    </row>
    <row r="812" spans="1:16" ht="21.75" thickTop="1" x14ac:dyDescent="0.35">
      <c r="A812" s="222"/>
      <c r="B812" s="223"/>
      <c r="C812" s="223"/>
      <c r="D812" s="256"/>
      <c r="E812" s="257"/>
      <c r="F812" s="257"/>
      <c r="G812" s="257"/>
      <c r="H812" s="258"/>
      <c r="I812" s="257"/>
      <c r="J812" s="257"/>
      <c r="K812" s="257"/>
      <c r="L812" s="257"/>
      <c r="M812" s="257"/>
      <c r="N812" s="257"/>
      <c r="O812" s="259"/>
      <c r="P812" s="260"/>
    </row>
    <row r="813" spans="1:16" ht="21" x14ac:dyDescent="0.35">
      <c r="A813" s="224"/>
      <c r="B813" s="221"/>
      <c r="C813" s="226"/>
      <c r="D813" s="261"/>
      <c r="E813" s="262"/>
      <c r="F813" s="263"/>
      <c r="G813" s="263"/>
      <c r="H813" s="263"/>
      <c r="I813" s="263"/>
      <c r="J813" s="263"/>
      <c r="K813" s="263"/>
      <c r="L813" s="263"/>
      <c r="M813" s="264"/>
      <c r="N813" s="264"/>
      <c r="O813" s="265"/>
      <c r="P813" s="266"/>
    </row>
    <row r="814" spans="1:16" ht="21.75" thickBot="1" x14ac:dyDescent="0.4">
      <c r="A814" s="225"/>
      <c r="B814" s="231"/>
      <c r="C814" s="270"/>
      <c r="D814" s="267"/>
      <c r="E814" s="268"/>
      <c r="F814" s="268"/>
      <c r="G814" s="268"/>
      <c r="H814" s="268"/>
      <c r="I814" s="268"/>
      <c r="J814" s="268"/>
      <c r="K814" s="268"/>
      <c r="L814" s="268"/>
      <c r="M814" s="268"/>
      <c r="N814" s="268"/>
      <c r="O814" s="268"/>
      <c r="P814" s="269"/>
    </row>
    <row r="815" spans="1:16" ht="15.75" thickTop="1" x14ac:dyDescent="0.25"/>
    <row r="817" spans="1:30" ht="15.75" thickBot="1" x14ac:dyDescent="0.3"/>
    <row r="818" spans="1:30" ht="52.5" customHeight="1" thickTop="1" thickBot="1" x14ac:dyDescent="0.55000000000000004">
      <c r="A818" s="456"/>
      <c r="B818" s="453"/>
      <c r="C818" s="453"/>
      <c r="D818" s="453"/>
      <c r="E818" s="453"/>
      <c r="F818" s="453"/>
      <c r="G818" s="453"/>
      <c r="H818" s="453"/>
      <c r="I818" s="453"/>
      <c r="J818" s="453"/>
      <c r="K818" s="453"/>
      <c r="L818" s="453"/>
      <c r="M818" s="453"/>
      <c r="N818" s="453"/>
      <c r="O818" s="453"/>
      <c r="P818" s="455"/>
    </row>
    <row r="819" spans="1:30" ht="33.75" customHeight="1" thickBot="1" x14ac:dyDescent="0.3">
      <c r="A819" s="119"/>
      <c r="B819" s="117"/>
      <c r="C819" s="117"/>
      <c r="D819" s="218"/>
      <c r="E819" s="102"/>
      <c r="F819" s="98"/>
      <c r="G819" s="98"/>
      <c r="H819" s="98"/>
      <c r="I819" s="98"/>
      <c r="J819" s="98"/>
      <c r="K819" s="98"/>
      <c r="L819" s="98"/>
      <c r="M819" s="98"/>
      <c r="N819" s="98"/>
      <c r="O819" s="105"/>
      <c r="P819" s="106"/>
    </row>
    <row r="820" spans="1:30" ht="52.5" customHeight="1" thickBot="1" x14ac:dyDescent="0.35">
      <c r="A820" s="129"/>
      <c r="B820" s="118"/>
      <c r="C820" s="118"/>
      <c r="D820" s="219"/>
      <c r="E820" s="120"/>
      <c r="F820" s="120"/>
      <c r="G820" s="120"/>
      <c r="H820" s="120"/>
      <c r="I820" s="120"/>
      <c r="J820" s="120"/>
      <c r="K820" s="120"/>
      <c r="L820" s="120"/>
      <c r="M820" s="120"/>
      <c r="N820" s="120"/>
      <c r="O820" s="121"/>
      <c r="P820" s="122"/>
      <c r="S820" s="220"/>
      <c r="T820" s="120"/>
      <c r="U820" s="120"/>
      <c r="V820" s="120"/>
      <c r="W820" s="120"/>
      <c r="X820" s="120"/>
      <c r="Y820" s="120"/>
      <c r="Z820" s="120"/>
      <c r="AA820" s="120"/>
      <c r="AB820" s="120"/>
      <c r="AC820" s="121"/>
      <c r="AD820" s="122"/>
    </row>
    <row r="821" spans="1:30" s="124" customFormat="1" ht="18" x14ac:dyDescent="0.25">
      <c r="A821" s="193"/>
      <c r="B821" s="125"/>
      <c r="C821" s="125"/>
      <c r="D821" s="208"/>
      <c r="E821" s="209"/>
      <c r="F821" s="209"/>
      <c r="G821" s="209"/>
      <c r="H821" s="209"/>
      <c r="I821" s="209"/>
      <c r="J821" s="209"/>
      <c r="K821" s="209"/>
      <c r="L821" s="209"/>
      <c r="M821" s="209"/>
      <c r="N821" s="209"/>
      <c r="O821" s="209"/>
      <c r="P821" s="212"/>
    </row>
    <row r="822" spans="1:30" ht="33" customHeight="1" x14ac:dyDescent="0.35">
      <c r="A822" s="246"/>
      <c r="B822" s="238"/>
      <c r="C822" s="243"/>
      <c r="D822" s="249"/>
      <c r="E822" s="250"/>
      <c r="F822" s="250"/>
      <c r="G822" s="250"/>
      <c r="H822" s="250"/>
      <c r="I822" s="250"/>
      <c r="J822" s="250"/>
      <c r="K822" s="250"/>
      <c r="L822" s="250"/>
      <c r="M822" s="250"/>
      <c r="N822" s="250"/>
      <c r="O822" s="250"/>
      <c r="P822" s="251"/>
    </row>
    <row r="823" spans="1:30" ht="33" customHeight="1" x14ac:dyDescent="0.35">
      <c r="A823" s="247"/>
      <c r="B823" s="239"/>
      <c r="C823" s="244"/>
      <c r="D823" s="252"/>
      <c r="E823" s="253"/>
      <c r="F823" s="253"/>
      <c r="G823" s="253"/>
      <c r="H823" s="253"/>
      <c r="I823" s="253"/>
      <c r="J823" s="253"/>
      <c r="K823" s="253"/>
      <c r="L823" s="253"/>
      <c r="M823" s="253"/>
      <c r="N823" s="253"/>
      <c r="O823" s="253"/>
      <c r="P823" s="254"/>
    </row>
    <row r="824" spans="1:30" ht="33" customHeight="1" x14ac:dyDescent="0.35">
      <c r="A824" s="246"/>
      <c r="B824" s="239"/>
      <c r="C824" s="244"/>
      <c r="D824" s="249"/>
      <c r="E824" s="250"/>
      <c r="F824" s="250"/>
      <c r="G824" s="250"/>
      <c r="H824" s="250"/>
      <c r="I824" s="250"/>
      <c r="J824" s="250"/>
      <c r="K824" s="250"/>
      <c r="L824" s="250"/>
      <c r="M824" s="250"/>
      <c r="N824" s="250"/>
      <c r="O824" s="250"/>
      <c r="P824" s="251"/>
    </row>
    <row r="825" spans="1:30" ht="33" customHeight="1" x14ac:dyDescent="0.35">
      <c r="A825" s="247"/>
      <c r="B825" s="239"/>
      <c r="C825" s="244"/>
      <c r="D825" s="249"/>
      <c r="E825" s="250"/>
      <c r="F825" s="250"/>
      <c r="G825" s="250"/>
      <c r="H825" s="250"/>
      <c r="I825" s="250"/>
      <c r="J825" s="250"/>
      <c r="K825" s="250"/>
      <c r="L825" s="250"/>
      <c r="M825" s="250"/>
      <c r="N825" s="250"/>
      <c r="O825" s="250"/>
      <c r="P825" s="251"/>
    </row>
    <row r="826" spans="1:30" ht="33" customHeight="1" x14ac:dyDescent="0.35">
      <c r="A826" s="246"/>
      <c r="B826" s="239"/>
      <c r="C826" s="244"/>
      <c r="D826" s="252"/>
      <c r="E826" s="253"/>
      <c r="F826" s="253"/>
      <c r="G826" s="253"/>
      <c r="H826" s="253"/>
      <c r="I826" s="253"/>
      <c r="J826" s="253"/>
      <c r="K826" s="253"/>
      <c r="L826" s="253"/>
      <c r="M826" s="253"/>
      <c r="N826" s="253"/>
      <c r="O826" s="253"/>
      <c r="P826" s="254"/>
    </row>
    <row r="827" spans="1:30" ht="33" customHeight="1" x14ac:dyDescent="0.35">
      <c r="A827" s="247"/>
      <c r="B827" s="239"/>
      <c r="C827" s="244"/>
      <c r="D827" s="249"/>
      <c r="E827" s="250"/>
      <c r="F827" s="250"/>
      <c r="G827" s="250"/>
      <c r="H827" s="250"/>
      <c r="I827" s="250"/>
      <c r="J827" s="250"/>
      <c r="K827" s="250"/>
      <c r="L827" s="250"/>
      <c r="M827" s="250"/>
      <c r="N827" s="250"/>
      <c r="O827" s="250"/>
      <c r="P827" s="251"/>
    </row>
    <row r="828" spans="1:30" ht="33" customHeight="1" x14ac:dyDescent="0.35">
      <c r="A828" s="246"/>
      <c r="B828" s="239"/>
      <c r="C828" s="244"/>
      <c r="D828" s="249"/>
      <c r="E828" s="250"/>
      <c r="F828" s="250"/>
      <c r="G828" s="250"/>
      <c r="H828" s="250"/>
      <c r="I828" s="250"/>
      <c r="J828" s="250"/>
      <c r="K828" s="250"/>
      <c r="L828" s="250"/>
      <c r="M828" s="250"/>
      <c r="N828" s="250"/>
      <c r="O828" s="250"/>
      <c r="P828" s="251"/>
    </row>
    <row r="829" spans="1:30" ht="33" customHeight="1" x14ac:dyDescent="0.35">
      <c r="A829" s="247"/>
      <c r="B829" s="239"/>
      <c r="C829" s="244"/>
      <c r="D829" s="249"/>
      <c r="E829" s="250"/>
      <c r="F829" s="250"/>
      <c r="G829" s="250"/>
      <c r="H829" s="250"/>
      <c r="I829" s="250"/>
      <c r="J829" s="250"/>
      <c r="K829" s="250"/>
      <c r="L829" s="250"/>
      <c r="M829" s="250"/>
      <c r="N829" s="250"/>
      <c r="O829" s="250"/>
      <c r="P829" s="251"/>
    </row>
    <row r="830" spans="1:30" ht="33" customHeight="1" x14ac:dyDescent="0.35">
      <c r="A830" s="246"/>
      <c r="B830" s="239"/>
      <c r="C830" s="244"/>
      <c r="D830" s="249"/>
      <c r="E830" s="250"/>
      <c r="F830" s="250"/>
      <c r="G830" s="250"/>
      <c r="H830" s="250"/>
      <c r="I830" s="250"/>
      <c r="J830" s="250"/>
      <c r="K830" s="250"/>
      <c r="L830" s="250"/>
      <c r="M830" s="250"/>
      <c r="N830" s="250"/>
      <c r="O830" s="250"/>
      <c r="P830" s="251"/>
    </row>
    <row r="831" spans="1:30" ht="33" customHeight="1" x14ac:dyDescent="0.35">
      <c r="A831" s="247"/>
      <c r="B831" s="239"/>
      <c r="C831" s="244"/>
      <c r="D831" s="249"/>
      <c r="E831" s="250"/>
      <c r="F831" s="250"/>
      <c r="G831" s="250"/>
      <c r="H831" s="250"/>
      <c r="I831" s="250"/>
      <c r="J831" s="250"/>
      <c r="K831" s="250"/>
      <c r="L831" s="250"/>
      <c r="M831" s="250"/>
      <c r="N831" s="250"/>
      <c r="O831" s="250"/>
      <c r="P831" s="251"/>
    </row>
    <row r="832" spans="1:30" ht="33" customHeight="1" x14ac:dyDescent="0.35">
      <c r="A832" s="246"/>
      <c r="B832" s="239"/>
      <c r="C832" s="244"/>
      <c r="D832" s="252"/>
      <c r="E832" s="253"/>
      <c r="F832" s="253"/>
      <c r="G832" s="253"/>
      <c r="H832" s="253"/>
      <c r="I832" s="253"/>
      <c r="J832" s="253"/>
      <c r="K832" s="253"/>
      <c r="L832" s="253"/>
      <c r="M832" s="253"/>
      <c r="N832" s="253"/>
      <c r="O832" s="253"/>
      <c r="P832" s="254"/>
    </row>
    <row r="833" spans="1:16" ht="33" customHeight="1" x14ac:dyDescent="0.35">
      <c r="A833" s="247"/>
      <c r="B833" s="239"/>
      <c r="C833" s="244"/>
      <c r="D833" s="249"/>
      <c r="E833" s="250"/>
      <c r="F833" s="250"/>
      <c r="G833" s="250"/>
      <c r="H833" s="250"/>
      <c r="I833" s="250"/>
      <c r="J833" s="250"/>
      <c r="K833" s="250"/>
      <c r="L833" s="250"/>
      <c r="M833" s="250"/>
      <c r="N833" s="250"/>
      <c r="O833" s="250"/>
      <c r="P833" s="251"/>
    </row>
    <row r="834" spans="1:16" ht="33" customHeight="1" x14ac:dyDescent="0.35">
      <c r="A834" s="246"/>
      <c r="B834" s="239"/>
      <c r="C834" s="244"/>
      <c r="D834" s="249"/>
      <c r="E834" s="250"/>
      <c r="F834" s="250"/>
      <c r="G834" s="250"/>
      <c r="H834" s="250"/>
      <c r="I834" s="250"/>
      <c r="J834" s="250"/>
      <c r="K834" s="250"/>
      <c r="L834" s="250"/>
      <c r="M834" s="250"/>
      <c r="N834" s="250"/>
      <c r="O834" s="250"/>
      <c r="P834" s="251"/>
    </row>
    <row r="835" spans="1:16" ht="33" customHeight="1" x14ac:dyDescent="0.35">
      <c r="A835" s="247"/>
      <c r="B835" s="239"/>
      <c r="C835" s="244"/>
      <c r="D835" s="252"/>
      <c r="E835" s="253"/>
      <c r="F835" s="253"/>
      <c r="G835" s="253"/>
      <c r="H835" s="253"/>
      <c r="I835" s="253"/>
      <c r="J835" s="253"/>
      <c r="K835" s="253"/>
      <c r="L835" s="253"/>
      <c r="M835" s="253"/>
      <c r="N835" s="253"/>
      <c r="O835" s="253"/>
      <c r="P835" s="254"/>
    </row>
    <row r="836" spans="1:16" ht="33" customHeight="1" x14ac:dyDescent="0.35">
      <c r="A836" s="246"/>
      <c r="B836" s="240"/>
      <c r="C836" s="244"/>
      <c r="D836" s="249"/>
      <c r="E836" s="250"/>
      <c r="F836" s="250"/>
      <c r="G836" s="250"/>
      <c r="H836" s="250"/>
      <c r="I836" s="250"/>
      <c r="J836" s="250"/>
      <c r="K836" s="250"/>
      <c r="L836" s="250"/>
      <c r="M836" s="250"/>
      <c r="N836" s="250"/>
      <c r="O836" s="250"/>
      <c r="P836" s="251"/>
    </row>
    <row r="837" spans="1:16" ht="33" customHeight="1" x14ac:dyDescent="0.35">
      <c r="A837" s="247"/>
      <c r="B837" s="238"/>
      <c r="C837" s="243"/>
      <c r="D837" s="249"/>
      <c r="E837" s="250"/>
      <c r="F837" s="250"/>
      <c r="G837" s="250"/>
      <c r="H837" s="250"/>
      <c r="I837" s="250"/>
      <c r="J837" s="250"/>
      <c r="K837" s="250"/>
      <c r="L837" s="250"/>
      <c r="M837" s="250"/>
      <c r="N837" s="250"/>
      <c r="O837" s="250"/>
      <c r="P837" s="251"/>
    </row>
    <row r="838" spans="1:16" ht="33" customHeight="1" x14ac:dyDescent="0.35">
      <c r="A838" s="246"/>
      <c r="B838" s="239"/>
      <c r="C838" s="244"/>
      <c r="D838" s="249"/>
      <c r="E838" s="250"/>
      <c r="F838" s="250"/>
      <c r="G838" s="250"/>
      <c r="H838" s="250"/>
      <c r="I838" s="250"/>
      <c r="J838" s="250"/>
      <c r="K838" s="250"/>
      <c r="L838" s="250"/>
      <c r="M838" s="250"/>
      <c r="N838" s="250"/>
      <c r="O838" s="250"/>
      <c r="P838" s="251"/>
    </row>
    <row r="839" spans="1:16" ht="33" customHeight="1" x14ac:dyDescent="0.35">
      <c r="A839" s="247"/>
      <c r="B839" s="239"/>
      <c r="C839" s="244"/>
      <c r="D839" s="252"/>
      <c r="E839" s="253"/>
      <c r="F839" s="253"/>
      <c r="G839" s="253"/>
      <c r="H839" s="253"/>
      <c r="I839" s="253"/>
      <c r="J839" s="253"/>
      <c r="K839" s="253"/>
      <c r="L839" s="253"/>
      <c r="M839" s="253"/>
      <c r="N839" s="253"/>
      <c r="O839" s="253"/>
      <c r="P839" s="254"/>
    </row>
    <row r="840" spans="1:16" ht="33" customHeight="1" x14ac:dyDescent="0.35">
      <c r="A840" s="246"/>
      <c r="B840" s="239"/>
      <c r="C840" s="244"/>
      <c r="D840" s="249"/>
      <c r="E840" s="250"/>
      <c r="F840" s="250"/>
      <c r="G840" s="250"/>
      <c r="H840" s="250"/>
      <c r="I840" s="250"/>
      <c r="J840" s="250"/>
      <c r="K840" s="250"/>
      <c r="L840" s="250"/>
      <c r="M840" s="250"/>
      <c r="N840" s="250"/>
      <c r="O840" s="250"/>
      <c r="P840" s="251"/>
    </row>
    <row r="841" spans="1:16" ht="33" customHeight="1" x14ac:dyDescent="0.35">
      <c r="A841" s="247"/>
      <c r="B841" s="239"/>
      <c r="C841" s="244"/>
      <c r="D841" s="249"/>
      <c r="E841" s="250"/>
      <c r="F841" s="250"/>
      <c r="G841" s="250"/>
      <c r="H841" s="250"/>
      <c r="I841" s="250"/>
      <c r="J841" s="250"/>
      <c r="K841" s="250"/>
      <c r="L841" s="250"/>
      <c r="M841" s="250"/>
      <c r="N841" s="250"/>
      <c r="O841" s="250"/>
      <c r="P841" s="251"/>
    </row>
    <row r="842" spans="1:16" ht="33" customHeight="1" x14ac:dyDescent="0.35">
      <c r="A842" s="246"/>
      <c r="B842" s="239"/>
      <c r="C842" s="244"/>
      <c r="D842" s="249"/>
      <c r="E842" s="250"/>
      <c r="F842" s="250"/>
      <c r="G842" s="250"/>
      <c r="H842" s="250"/>
      <c r="I842" s="250"/>
      <c r="J842" s="250"/>
      <c r="K842" s="250"/>
      <c r="L842" s="250"/>
      <c r="M842" s="250"/>
      <c r="N842" s="250"/>
      <c r="O842" s="250"/>
      <c r="P842" s="251"/>
    </row>
    <row r="843" spans="1:16" ht="33" customHeight="1" x14ac:dyDescent="0.35">
      <c r="A843" s="247"/>
      <c r="B843" s="239"/>
      <c r="C843" s="244"/>
      <c r="D843" s="249"/>
      <c r="E843" s="250"/>
      <c r="F843" s="250"/>
      <c r="G843" s="250"/>
      <c r="H843" s="250"/>
      <c r="I843" s="250"/>
      <c r="J843" s="250"/>
      <c r="K843" s="250"/>
      <c r="L843" s="250"/>
      <c r="M843" s="250"/>
      <c r="N843" s="250"/>
      <c r="O843" s="250"/>
      <c r="P843" s="251"/>
    </row>
    <row r="844" spans="1:16" ht="33" customHeight="1" x14ac:dyDescent="0.35">
      <c r="A844" s="246"/>
      <c r="B844" s="241"/>
      <c r="C844" s="245"/>
      <c r="D844" s="249"/>
      <c r="E844" s="250"/>
      <c r="F844" s="250"/>
      <c r="G844" s="250"/>
      <c r="H844" s="250"/>
      <c r="I844" s="250"/>
      <c r="J844" s="250"/>
      <c r="K844" s="250"/>
      <c r="L844" s="250"/>
      <c r="M844" s="250"/>
      <c r="N844" s="250"/>
      <c r="O844" s="250"/>
      <c r="P844" s="251"/>
    </row>
    <row r="845" spans="1:16" ht="33" customHeight="1" thickBot="1" x14ac:dyDescent="0.4">
      <c r="A845" s="248"/>
      <c r="B845" s="242"/>
      <c r="C845" s="237"/>
      <c r="D845" s="249"/>
      <c r="E845" s="255"/>
      <c r="F845" s="250"/>
      <c r="G845" s="250"/>
      <c r="H845" s="250"/>
      <c r="I845" s="250"/>
      <c r="J845" s="250"/>
      <c r="K845" s="250"/>
      <c r="L845" s="250"/>
      <c r="M845" s="250"/>
      <c r="N845" s="250"/>
      <c r="O845" s="250"/>
      <c r="P845" s="251"/>
    </row>
    <row r="846" spans="1:16" ht="21.75" thickTop="1" x14ac:dyDescent="0.35">
      <c r="A846" s="222"/>
      <c r="B846" s="223"/>
      <c r="C846" s="223"/>
      <c r="D846" s="256"/>
      <c r="E846" s="257"/>
      <c r="F846" s="257"/>
      <c r="G846" s="257"/>
      <c r="H846" s="258"/>
      <c r="I846" s="257"/>
      <c r="J846" s="257"/>
      <c r="K846" s="257"/>
      <c r="L846" s="257"/>
      <c r="M846" s="257"/>
      <c r="N846" s="257"/>
      <c r="O846" s="259"/>
      <c r="P846" s="260"/>
    </row>
    <row r="847" spans="1:16" ht="21" x14ac:dyDescent="0.35">
      <c r="A847" s="224"/>
      <c r="B847" s="221"/>
      <c r="C847" s="226"/>
      <c r="D847" s="261"/>
      <c r="E847" s="262"/>
      <c r="F847" s="263"/>
      <c r="G847" s="263"/>
      <c r="H847" s="263"/>
      <c r="I847" s="263"/>
      <c r="J847" s="263"/>
      <c r="K847" s="263"/>
      <c r="L847" s="263"/>
      <c r="M847" s="264"/>
      <c r="N847" s="264"/>
      <c r="O847" s="265"/>
      <c r="P847" s="266"/>
    </row>
    <row r="848" spans="1:16" ht="21.75" thickBot="1" x14ac:dyDescent="0.4">
      <c r="A848" s="225"/>
      <c r="B848" s="231"/>
      <c r="C848" s="270"/>
      <c r="D848" s="229"/>
      <c r="E848" s="184"/>
      <c r="F848" s="184"/>
      <c r="G848" s="184"/>
      <c r="H848" s="184"/>
      <c r="I848" s="184"/>
      <c r="J848" s="184"/>
      <c r="K848" s="184"/>
      <c r="L848" s="184"/>
      <c r="M848" s="184"/>
      <c r="N848" s="184"/>
      <c r="O848" s="184"/>
      <c r="P848" s="180"/>
    </row>
    <row r="849" spans="1:30" ht="15.75" thickTop="1" x14ac:dyDescent="0.25"/>
    <row r="851" spans="1:30" ht="15.75" thickBot="1" x14ac:dyDescent="0.3"/>
    <row r="852" spans="1:30" ht="55.5" customHeight="1" thickTop="1" thickBot="1" x14ac:dyDescent="0.55000000000000004">
      <c r="A852" s="456"/>
      <c r="B852" s="453"/>
      <c r="C852" s="453"/>
      <c r="D852" s="453"/>
      <c r="E852" s="453"/>
      <c r="F852" s="453"/>
      <c r="G852" s="453"/>
      <c r="H852" s="453"/>
      <c r="I852" s="453"/>
      <c r="J852" s="453"/>
      <c r="K852" s="453"/>
      <c r="L852" s="453"/>
      <c r="M852" s="453"/>
      <c r="N852" s="453"/>
      <c r="O852" s="453"/>
      <c r="P852" s="455"/>
    </row>
    <row r="853" spans="1:30" ht="33.75" customHeight="1" thickBot="1" x14ac:dyDescent="0.3">
      <c r="A853" s="119"/>
      <c r="B853" s="117"/>
      <c r="C853" s="117"/>
      <c r="D853" s="218"/>
      <c r="E853" s="102"/>
      <c r="F853" s="98"/>
      <c r="G853" s="98"/>
      <c r="H853" s="98"/>
      <c r="I853" s="98"/>
      <c r="J853" s="98"/>
      <c r="K853" s="98"/>
      <c r="L853" s="98"/>
      <c r="M853" s="98"/>
      <c r="N853" s="98"/>
      <c r="O853" s="105"/>
      <c r="P853" s="106"/>
    </row>
    <row r="854" spans="1:30" ht="52.5" customHeight="1" thickBot="1" x14ac:dyDescent="0.35">
      <c r="A854" s="129"/>
      <c r="B854" s="118"/>
      <c r="C854" s="118"/>
      <c r="D854" s="219"/>
      <c r="E854" s="120"/>
      <c r="F854" s="120"/>
      <c r="G854" s="120"/>
      <c r="H854" s="120"/>
      <c r="I854" s="120"/>
      <c r="J854" s="120"/>
      <c r="K854" s="120"/>
      <c r="L854" s="120"/>
      <c r="M854" s="120"/>
      <c r="N854" s="120"/>
      <c r="O854" s="121"/>
      <c r="P854" s="122"/>
      <c r="S854" s="220"/>
      <c r="T854" s="120"/>
      <c r="U854" s="120"/>
      <c r="V854" s="120"/>
      <c r="W854" s="120"/>
      <c r="X854" s="120"/>
      <c r="Y854" s="120"/>
      <c r="Z854" s="120"/>
      <c r="AA854" s="120"/>
      <c r="AB854" s="120"/>
      <c r="AC854" s="121"/>
      <c r="AD854" s="122"/>
    </row>
    <row r="855" spans="1:30" s="124" customFormat="1" ht="18" x14ac:dyDescent="0.25">
      <c r="A855" s="193"/>
      <c r="B855" s="125"/>
      <c r="C855" s="125"/>
      <c r="D855" s="208"/>
      <c r="E855" s="209"/>
      <c r="F855" s="209"/>
      <c r="G855" s="209"/>
      <c r="H855" s="209"/>
      <c r="I855" s="209"/>
      <c r="J855" s="209"/>
      <c r="K855" s="209"/>
      <c r="L855" s="209"/>
      <c r="M855" s="209"/>
      <c r="N855" s="209"/>
      <c r="O855" s="209"/>
      <c r="P855" s="212"/>
    </row>
    <row r="856" spans="1:30" ht="33" customHeight="1" x14ac:dyDescent="0.35">
      <c r="A856" s="246"/>
      <c r="B856" s="238"/>
      <c r="C856" s="243"/>
      <c r="D856" s="249"/>
      <c r="E856" s="250"/>
      <c r="F856" s="250"/>
      <c r="G856" s="250"/>
      <c r="H856" s="250"/>
      <c r="I856" s="250"/>
      <c r="J856" s="250"/>
      <c r="K856" s="250"/>
      <c r="L856" s="250"/>
      <c r="M856" s="250"/>
      <c r="N856" s="250"/>
      <c r="O856" s="250"/>
      <c r="P856" s="251"/>
    </row>
    <row r="857" spans="1:30" ht="33" customHeight="1" x14ac:dyDescent="0.35">
      <c r="A857" s="247"/>
      <c r="B857" s="239"/>
      <c r="C857" s="244"/>
      <c r="D857" s="252"/>
      <c r="E857" s="253"/>
      <c r="F857" s="253"/>
      <c r="G857" s="253"/>
      <c r="H857" s="253"/>
      <c r="I857" s="253"/>
      <c r="J857" s="253"/>
      <c r="K857" s="253"/>
      <c r="L857" s="253"/>
      <c r="M857" s="253"/>
      <c r="N857" s="253"/>
      <c r="O857" s="253"/>
      <c r="P857" s="254"/>
    </row>
    <row r="858" spans="1:30" ht="33" customHeight="1" x14ac:dyDescent="0.35">
      <c r="A858" s="246"/>
      <c r="B858" s="239"/>
      <c r="C858" s="244"/>
      <c r="D858" s="249"/>
      <c r="E858" s="250"/>
      <c r="F858" s="250"/>
      <c r="G858" s="250"/>
      <c r="H858" s="250"/>
      <c r="I858" s="250"/>
      <c r="J858" s="250"/>
      <c r="K858" s="250"/>
      <c r="L858" s="250"/>
      <c r="M858" s="250"/>
      <c r="N858" s="250"/>
      <c r="O858" s="250"/>
      <c r="P858" s="251"/>
    </row>
    <row r="859" spans="1:30" ht="33" customHeight="1" x14ac:dyDescent="0.35">
      <c r="A859" s="247"/>
      <c r="B859" s="239"/>
      <c r="C859" s="244"/>
      <c r="D859" s="249"/>
      <c r="E859" s="250"/>
      <c r="F859" s="250"/>
      <c r="G859" s="250"/>
      <c r="H859" s="250"/>
      <c r="I859" s="250"/>
      <c r="J859" s="250"/>
      <c r="K859" s="250"/>
      <c r="L859" s="250"/>
      <c r="M859" s="250"/>
      <c r="N859" s="250"/>
      <c r="O859" s="250"/>
      <c r="P859" s="251"/>
    </row>
    <row r="860" spans="1:30" ht="33" customHeight="1" x14ac:dyDescent="0.35">
      <c r="A860" s="246"/>
      <c r="B860" s="239"/>
      <c r="C860" s="244"/>
      <c r="D860" s="252"/>
      <c r="E860" s="253"/>
      <c r="F860" s="253"/>
      <c r="G860" s="253"/>
      <c r="H860" s="253"/>
      <c r="I860" s="253"/>
      <c r="J860" s="253"/>
      <c r="K860" s="253"/>
      <c r="L860" s="253"/>
      <c r="M860" s="253"/>
      <c r="N860" s="253"/>
      <c r="O860" s="253"/>
      <c r="P860" s="254"/>
    </row>
    <row r="861" spans="1:30" ht="33" customHeight="1" x14ac:dyDescent="0.35">
      <c r="A861" s="247"/>
      <c r="B861" s="239"/>
      <c r="C861" s="244"/>
      <c r="D861" s="249"/>
      <c r="E861" s="250"/>
      <c r="F861" s="250"/>
      <c r="G861" s="250"/>
      <c r="H861" s="250"/>
      <c r="I861" s="250"/>
      <c r="J861" s="250"/>
      <c r="K861" s="250"/>
      <c r="L861" s="250"/>
      <c r="M861" s="250"/>
      <c r="N861" s="250"/>
      <c r="O861" s="250"/>
      <c r="P861" s="251"/>
    </row>
    <row r="862" spans="1:30" ht="33" customHeight="1" x14ac:dyDescent="0.35">
      <c r="A862" s="246"/>
      <c r="B862" s="239"/>
      <c r="C862" s="244"/>
      <c r="D862" s="249"/>
      <c r="E862" s="250"/>
      <c r="F862" s="250"/>
      <c r="G862" s="250"/>
      <c r="H862" s="250"/>
      <c r="I862" s="250"/>
      <c r="J862" s="250"/>
      <c r="K862" s="250"/>
      <c r="L862" s="250"/>
      <c r="M862" s="250"/>
      <c r="N862" s="250"/>
      <c r="O862" s="250"/>
      <c r="P862" s="251"/>
    </row>
    <row r="863" spans="1:30" ht="33" customHeight="1" x14ac:dyDescent="0.35">
      <c r="A863" s="247"/>
      <c r="B863" s="239"/>
      <c r="C863" s="244"/>
      <c r="D863" s="249"/>
      <c r="E863" s="250"/>
      <c r="F863" s="250"/>
      <c r="G863" s="250"/>
      <c r="H863" s="250"/>
      <c r="I863" s="250"/>
      <c r="J863" s="250"/>
      <c r="K863" s="250"/>
      <c r="L863" s="250"/>
      <c r="M863" s="250"/>
      <c r="N863" s="250"/>
      <c r="O863" s="250"/>
      <c r="P863" s="251"/>
    </row>
    <row r="864" spans="1:30" ht="33" customHeight="1" x14ac:dyDescent="0.35">
      <c r="A864" s="246"/>
      <c r="B864" s="239"/>
      <c r="C864" s="244"/>
      <c r="D864" s="249"/>
      <c r="E864" s="250"/>
      <c r="F864" s="250"/>
      <c r="G864" s="250"/>
      <c r="H864" s="250"/>
      <c r="I864" s="250"/>
      <c r="J864" s="250"/>
      <c r="K864" s="250"/>
      <c r="L864" s="250"/>
      <c r="M864" s="250"/>
      <c r="N864" s="250"/>
      <c r="O864" s="250"/>
      <c r="P864" s="251"/>
    </row>
    <row r="865" spans="1:16" ht="33" customHeight="1" x14ac:dyDescent="0.35">
      <c r="A865" s="247"/>
      <c r="B865" s="239"/>
      <c r="C865" s="244"/>
      <c r="D865" s="249"/>
      <c r="E865" s="250"/>
      <c r="F865" s="250"/>
      <c r="G865" s="250"/>
      <c r="H865" s="250"/>
      <c r="I865" s="250"/>
      <c r="J865" s="250"/>
      <c r="K865" s="250"/>
      <c r="L865" s="250"/>
      <c r="M865" s="250"/>
      <c r="N865" s="250"/>
      <c r="O865" s="250"/>
      <c r="P865" s="251"/>
    </row>
    <row r="866" spans="1:16" ht="33" customHeight="1" x14ac:dyDescent="0.35">
      <c r="A866" s="246"/>
      <c r="B866" s="239"/>
      <c r="C866" s="244"/>
      <c r="D866" s="252"/>
      <c r="E866" s="253"/>
      <c r="F866" s="253"/>
      <c r="G866" s="253"/>
      <c r="H866" s="253"/>
      <c r="I866" s="253"/>
      <c r="J866" s="253"/>
      <c r="K866" s="253"/>
      <c r="L866" s="253"/>
      <c r="M866" s="253"/>
      <c r="N866" s="253"/>
      <c r="O866" s="253"/>
      <c r="P866" s="254"/>
    </row>
    <row r="867" spans="1:16" ht="33" customHeight="1" x14ac:dyDescent="0.35">
      <c r="A867" s="247"/>
      <c r="B867" s="239"/>
      <c r="C867" s="244"/>
      <c r="D867" s="249"/>
      <c r="E867" s="250"/>
      <c r="F867" s="250"/>
      <c r="G867" s="250"/>
      <c r="H867" s="250"/>
      <c r="I867" s="250"/>
      <c r="J867" s="250"/>
      <c r="K867" s="250"/>
      <c r="L867" s="250"/>
      <c r="M867" s="250"/>
      <c r="N867" s="250"/>
      <c r="O867" s="250"/>
      <c r="P867" s="251"/>
    </row>
    <row r="868" spans="1:16" ht="33" customHeight="1" x14ac:dyDescent="0.35">
      <c r="A868" s="246"/>
      <c r="B868" s="239"/>
      <c r="C868" s="244"/>
      <c r="D868" s="249"/>
      <c r="E868" s="250"/>
      <c r="F868" s="250"/>
      <c r="G868" s="250"/>
      <c r="H868" s="250"/>
      <c r="I868" s="250"/>
      <c r="J868" s="250"/>
      <c r="K868" s="250"/>
      <c r="L868" s="250"/>
      <c r="M868" s="250"/>
      <c r="N868" s="250"/>
      <c r="O868" s="250"/>
      <c r="P868" s="251"/>
    </row>
    <row r="869" spans="1:16" ht="33" customHeight="1" x14ac:dyDescent="0.35">
      <c r="A869" s="247"/>
      <c r="B869" s="239"/>
      <c r="C869" s="244"/>
      <c r="D869" s="252"/>
      <c r="E869" s="253"/>
      <c r="F869" s="253"/>
      <c r="G869" s="253"/>
      <c r="H869" s="253"/>
      <c r="I869" s="253"/>
      <c r="J869" s="253"/>
      <c r="K869" s="253"/>
      <c r="L869" s="253"/>
      <c r="M869" s="253"/>
      <c r="N869" s="253"/>
      <c r="O869" s="253"/>
      <c r="P869" s="254"/>
    </row>
    <row r="870" spans="1:16" ht="33" customHeight="1" x14ac:dyDescent="0.35">
      <c r="A870" s="246"/>
      <c r="B870" s="240"/>
      <c r="C870" s="244"/>
      <c r="D870" s="249"/>
      <c r="E870" s="250"/>
      <c r="F870" s="250"/>
      <c r="G870" s="250"/>
      <c r="H870" s="250"/>
      <c r="I870" s="250"/>
      <c r="J870" s="250"/>
      <c r="K870" s="250"/>
      <c r="L870" s="250"/>
      <c r="M870" s="250"/>
      <c r="N870" s="250"/>
      <c r="O870" s="250"/>
      <c r="P870" s="251"/>
    </row>
    <row r="871" spans="1:16" ht="33" customHeight="1" x14ac:dyDescent="0.35">
      <c r="A871" s="247"/>
      <c r="B871" s="238"/>
      <c r="C871" s="243"/>
      <c r="D871" s="249"/>
      <c r="E871" s="250"/>
      <c r="F871" s="250"/>
      <c r="G871" s="250"/>
      <c r="H871" s="250"/>
      <c r="I871" s="250"/>
      <c r="J871" s="250"/>
      <c r="K871" s="250"/>
      <c r="L871" s="250"/>
      <c r="M871" s="250"/>
      <c r="N871" s="250"/>
      <c r="O871" s="250"/>
      <c r="P871" s="251"/>
    </row>
    <row r="872" spans="1:16" ht="33" customHeight="1" x14ac:dyDescent="0.35">
      <c r="A872" s="246"/>
      <c r="B872" s="239"/>
      <c r="C872" s="244"/>
      <c r="D872" s="249"/>
      <c r="E872" s="250"/>
      <c r="F872" s="250"/>
      <c r="G872" s="250"/>
      <c r="H872" s="250"/>
      <c r="I872" s="250"/>
      <c r="J872" s="250"/>
      <c r="K872" s="250"/>
      <c r="L872" s="250"/>
      <c r="M872" s="250"/>
      <c r="N872" s="250"/>
      <c r="O872" s="250"/>
      <c r="P872" s="251"/>
    </row>
    <row r="873" spans="1:16" ht="33" customHeight="1" x14ac:dyDescent="0.35">
      <c r="A873" s="247"/>
      <c r="B873" s="239"/>
      <c r="C873" s="244"/>
      <c r="D873" s="252"/>
      <c r="E873" s="253"/>
      <c r="F873" s="253"/>
      <c r="G873" s="253"/>
      <c r="H873" s="253"/>
      <c r="I873" s="253"/>
      <c r="J873" s="253"/>
      <c r="K873" s="253"/>
      <c r="L873" s="253"/>
      <c r="M873" s="253"/>
      <c r="N873" s="253"/>
      <c r="O873" s="253"/>
      <c r="P873" s="254"/>
    </row>
    <row r="874" spans="1:16" ht="33" customHeight="1" x14ac:dyDescent="0.35">
      <c r="A874" s="246"/>
      <c r="B874" s="239"/>
      <c r="C874" s="244"/>
      <c r="D874" s="249"/>
      <c r="E874" s="250"/>
      <c r="F874" s="250"/>
      <c r="G874" s="250"/>
      <c r="H874" s="250"/>
      <c r="I874" s="250"/>
      <c r="J874" s="250"/>
      <c r="K874" s="250"/>
      <c r="L874" s="250"/>
      <c r="M874" s="250"/>
      <c r="N874" s="250"/>
      <c r="O874" s="250"/>
      <c r="P874" s="251"/>
    </row>
    <row r="875" spans="1:16" ht="33" customHeight="1" x14ac:dyDescent="0.35">
      <c r="A875" s="247"/>
      <c r="B875" s="239"/>
      <c r="C875" s="244"/>
      <c r="D875" s="249"/>
      <c r="E875" s="250"/>
      <c r="F875" s="250"/>
      <c r="G875" s="250"/>
      <c r="H875" s="250"/>
      <c r="I875" s="250"/>
      <c r="J875" s="250"/>
      <c r="K875" s="250"/>
      <c r="L875" s="250"/>
      <c r="M875" s="250"/>
      <c r="N875" s="250"/>
      <c r="O875" s="250"/>
      <c r="P875" s="251"/>
    </row>
    <row r="876" spans="1:16" ht="33" customHeight="1" x14ac:dyDescent="0.35">
      <c r="A876" s="246"/>
      <c r="B876" s="239"/>
      <c r="C876" s="244"/>
      <c r="D876" s="249"/>
      <c r="E876" s="250"/>
      <c r="F876" s="250"/>
      <c r="G876" s="250"/>
      <c r="H876" s="250"/>
      <c r="I876" s="250"/>
      <c r="J876" s="250"/>
      <c r="K876" s="250"/>
      <c r="L876" s="250"/>
      <c r="M876" s="250"/>
      <c r="N876" s="250"/>
      <c r="O876" s="250"/>
      <c r="P876" s="251"/>
    </row>
    <row r="877" spans="1:16" ht="33" customHeight="1" x14ac:dyDescent="0.35">
      <c r="A877" s="247"/>
      <c r="B877" s="239"/>
      <c r="C877" s="244"/>
      <c r="D877" s="249"/>
      <c r="E877" s="250"/>
      <c r="F877" s="250"/>
      <c r="G877" s="250"/>
      <c r="H877" s="250"/>
      <c r="I877" s="250"/>
      <c r="J877" s="250"/>
      <c r="K877" s="250"/>
      <c r="L877" s="250"/>
      <c r="M877" s="250"/>
      <c r="N877" s="250"/>
      <c r="O877" s="250"/>
      <c r="P877" s="251"/>
    </row>
    <row r="878" spans="1:16" ht="33" customHeight="1" x14ac:dyDescent="0.35">
      <c r="A878" s="246"/>
      <c r="B878" s="241"/>
      <c r="C878" s="245"/>
      <c r="D878" s="249"/>
      <c r="E878" s="250"/>
      <c r="F878" s="250"/>
      <c r="G878" s="250"/>
      <c r="H878" s="250"/>
      <c r="I878" s="250"/>
      <c r="J878" s="250"/>
      <c r="K878" s="250"/>
      <c r="L878" s="250"/>
      <c r="M878" s="250"/>
      <c r="N878" s="250"/>
      <c r="O878" s="250"/>
      <c r="P878" s="251"/>
    </row>
    <row r="879" spans="1:16" ht="33" customHeight="1" thickBot="1" x14ac:dyDescent="0.4">
      <c r="A879" s="248"/>
      <c r="B879" s="242"/>
      <c r="C879" s="237"/>
      <c r="D879" s="249"/>
      <c r="E879" s="255"/>
      <c r="F879" s="250"/>
      <c r="G879" s="250"/>
      <c r="H879" s="250"/>
      <c r="I879" s="250"/>
      <c r="J879" s="250"/>
      <c r="K879" s="250"/>
      <c r="L879" s="250"/>
      <c r="M879" s="250"/>
      <c r="N879" s="250"/>
      <c r="O879" s="250"/>
      <c r="P879" s="251"/>
    </row>
    <row r="880" spans="1:16" ht="15.75" thickTop="1" x14ac:dyDescent="0.25">
      <c r="A880" s="222"/>
      <c r="B880" s="223"/>
      <c r="C880" s="223"/>
      <c r="D880" s="227"/>
      <c r="E880" s="187"/>
      <c r="F880" s="187"/>
      <c r="G880" s="187"/>
      <c r="H880" s="188"/>
      <c r="I880" s="187"/>
      <c r="J880" s="187"/>
      <c r="K880" s="187"/>
      <c r="L880" s="187"/>
      <c r="M880" s="187"/>
      <c r="N880" s="187"/>
      <c r="O880" s="189"/>
      <c r="P880" s="190"/>
    </row>
    <row r="881" spans="1:30" x14ac:dyDescent="0.25">
      <c r="A881" s="224"/>
      <c r="B881" s="221"/>
      <c r="C881" s="226"/>
      <c r="D881" s="228"/>
      <c r="E881" s="183"/>
      <c r="F881" s="97"/>
      <c r="G881" s="97"/>
      <c r="H881" s="97"/>
      <c r="I881" s="97"/>
      <c r="J881" s="97"/>
      <c r="K881" s="97"/>
      <c r="L881" s="97"/>
      <c r="M881" s="96"/>
      <c r="N881" s="96"/>
      <c r="O881" s="110"/>
      <c r="P881" s="111"/>
    </row>
    <row r="882" spans="1:30" ht="21.75" thickBot="1" x14ac:dyDescent="0.4">
      <c r="A882" s="225"/>
      <c r="B882" s="231"/>
      <c r="C882" s="270"/>
      <c r="D882" s="229"/>
      <c r="E882" s="184"/>
      <c r="F882" s="184"/>
      <c r="G882" s="184"/>
      <c r="H882" s="184"/>
      <c r="I882" s="184"/>
      <c r="J882" s="184"/>
      <c r="K882" s="184"/>
      <c r="L882" s="184"/>
      <c r="M882" s="184"/>
      <c r="N882" s="184"/>
      <c r="O882" s="184"/>
      <c r="P882" s="180"/>
    </row>
    <row r="883" spans="1:30" ht="16.5" customHeight="1" thickTop="1" x14ac:dyDescent="0.25"/>
    <row r="884" spans="1:30" ht="18.75" x14ac:dyDescent="0.3">
      <c r="B884" s="235"/>
    </row>
    <row r="885" spans="1:30" ht="15.75" thickBot="1" x14ac:dyDescent="0.3"/>
    <row r="886" spans="1:30" ht="60" customHeight="1" thickTop="1" thickBot="1" x14ac:dyDescent="0.55000000000000004">
      <c r="A886" s="456"/>
      <c r="B886" s="453"/>
      <c r="C886" s="453"/>
      <c r="D886" s="453"/>
      <c r="E886" s="453"/>
      <c r="F886" s="453"/>
      <c r="G886" s="453"/>
      <c r="H886" s="453"/>
      <c r="I886" s="453"/>
      <c r="J886" s="453"/>
      <c r="K886" s="453"/>
      <c r="L886" s="453"/>
      <c r="M886" s="453"/>
      <c r="N886" s="453"/>
      <c r="O886" s="453"/>
      <c r="P886" s="455"/>
    </row>
    <row r="887" spans="1:30" ht="33.75" customHeight="1" thickBot="1" x14ac:dyDescent="0.3">
      <c r="A887" s="119"/>
      <c r="B887" s="117"/>
      <c r="C887" s="117"/>
      <c r="D887" s="218"/>
      <c r="E887" s="102"/>
      <c r="F887" s="98"/>
      <c r="G887" s="98"/>
      <c r="H887" s="98"/>
      <c r="I887" s="98"/>
      <c r="J887" s="98"/>
      <c r="K887" s="98"/>
      <c r="L887" s="98"/>
      <c r="M887" s="98"/>
      <c r="N887" s="98"/>
      <c r="O887" s="105"/>
      <c r="P887" s="106"/>
    </row>
    <row r="888" spans="1:30" ht="52.5" customHeight="1" thickBot="1" x14ac:dyDescent="0.35">
      <c r="A888" s="129"/>
      <c r="B888" s="118"/>
      <c r="C888" s="118"/>
      <c r="D888" s="219"/>
      <c r="E888" s="120"/>
      <c r="F888" s="120"/>
      <c r="G888" s="120"/>
      <c r="H888" s="120"/>
      <c r="I888" s="120"/>
      <c r="J888" s="120"/>
      <c r="K888" s="120"/>
      <c r="L888" s="120"/>
      <c r="M888" s="120"/>
      <c r="N888" s="120"/>
      <c r="O888" s="121"/>
      <c r="P888" s="122"/>
      <c r="S888" s="220"/>
      <c r="T888" s="120"/>
      <c r="U888" s="120"/>
      <c r="V888" s="120"/>
      <c r="W888" s="120"/>
      <c r="X888" s="120"/>
      <c r="Y888" s="120"/>
      <c r="Z888" s="120"/>
      <c r="AA888" s="120"/>
      <c r="AB888" s="120"/>
      <c r="AC888" s="121"/>
      <c r="AD888" s="122"/>
    </row>
    <row r="889" spans="1:30" s="124" customFormat="1" ht="18" x14ac:dyDescent="0.25">
      <c r="A889" s="193"/>
      <c r="B889" s="125"/>
      <c r="C889" s="125"/>
      <c r="D889" s="208"/>
      <c r="E889" s="209"/>
      <c r="F889" s="209"/>
      <c r="G889" s="209"/>
      <c r="H889" s="209"/>
      <c r="I889" s="209"/>
      <c r="J889" s="209"/>
      <c r="K889" s="209"/>
      <c r="L889" s="209"/>
      <c r="M889" s="209"/>
      <c r="N889" s="209"/>
      <c r="O889" s="209"/>
      <c r="P889" s="212"/>
    </row>
    <row r="890" spans="1:30" ht="33" customHeight="1" x14ac:dyDescent="0.35">
      <c r="A890" s="246"/>
      <c r="B890" s="238"/>
      <c r="C890" s="243"/>
      <c r="D890" s="249"/>
      <c r="E890" s="250"/>
      <c r="F890" s="250"/>
      <c r="G890" s="250"/>
      <c r="H890" s="250"/>
      <c r="I890" s="250"/>
      <c r="J890" s="250"/>
      <c r="K890" s="250"/>
      <c r="L890" s="250"/>
      <c r="M890" s="250"/>
      <c r="N890" s="250"/>
      <c r="O890" s="250"/>
      <c r="P890" s="251"/>
    </row>
    <row r="891" spans="1:30" ht="33" customHeight="1" x14ac:dyDescent="0.35">
      <c r="A891" s="247"/>
      <c r="B891" s="239"/>
      <c r="C891" s="244"/>
      <c r="D891" s="252"/>
      <c r="E891" s="253"/>
      <c r="F891" s="253"/>
      <c r="G891" s="253"/>
      <c r="H891" s="253"/>
      <c r="I891" s="253"/>
      <c r="J891" s="253"/>
      <c r="K891" s="253"/>
      <c r="L891" s="253"/>
      <c r="M891" s="253"/>
      <c r="N891" s="253"/>
      <c r="O891" s="253"/>
      <c r="P891" s="254"/>
    </row>
    <row r="892" spans="1:30" ht="33" customHeight="1" x14ac:dyDescent="0.35">
      <c r="A892" s="246"/>
      <c r="B892" s="239"/>
      <c r="C892" s="244"/>
      <c r="D892" s="249"/>
      <c r="E892" s="250"/>
      <c r="F892" s="250"/>
      <c r="G892" s="250"/>
      <c r="H892" s="250"/>
      <c r="I892" s="250"/>
      <c r="J892" s="250"/>
      <c r="K892" s="250"/>
      <c r="L892" s="250"/>
      <c r="M892" s="250"/>
      <c r="N892" s="250"/>
      <c r="O892" s="250"/>
      <c r="P892" s="251"/>
    </row>
    <row r="893" spans="1:30" ht="33" customHeight="1" x14ac:dyDescent="0.35">
      <c r="A893" s="247"/>
      <c r="B893" s="239"/>
      <c r="C893" s="244"/>
      <c r="D893" s="249"/>
      <c r="E893" s="250"/>
      <c r="F893" s="250"/>
      <c r="G893" s="250"/>
      <c r="H893" s="250"/>
      <c r="I893" s="250"/>
      <c r="J893" s="250"/>
      <c r="K893" s="250"/>
      <c r="L893" s="250"/>
      <c r="M893" s="250"/>
      <c r="N893" s="250"/>
      <c r="O893" s="250"/>
      <c r="P893" s="251"/>
    </row>
    <row r="894" spans="1:30" ht="33" customHeight="1" x14ac:dyDescent="0.35">
      <c r="A894" s="246"/>
      <c r="B894" s="239"/>
      <c r="C894" s="244"/>
      <c r="D894" s="252"/>
      <c r="E894" s="253"/>
      <c r="F894" s="253"/>
      <c r="G894" s="253"/>
      <c r="H894" s="253"/>
      <c r="I894" s="253"/>
      <c r="J894" s="253"/>
      <c r="K894" s="253"/>
      <c r="L894" s="253"/>
      <c r="M894" s="253"/>
      <c r="N894" s="253"/>
      <c r="O894" s="253"/>
      <c r="P894" s="254"/>
    </row>
    <row r="895" spans="1:30" ht="33" customHeight="1" x14ac:dyDescent="0.35">
      <c r="A895" s="247"/>
      <c r="B895" s="239"/>
      <c r="C895" s="244"/>
      <c r="D895" s="249"/>
      <c r="E895" s="250"/>
      <c r="F895" s="250"/>
      <c r="G895" s="250"/>
      <c r="H895" s="250"/>
      <c r="I895" s="250"/>
      <c r="J895" s="250"/>
      <c r="K895" s="250"/>
      <c r="L895" s="250"/>
      <c r="M895" s="250"/>
      <c r="N895" s="250"/>
      <c r="O895" s="250"/>
      <c r="P895" s="251"/>
    </row>
    <row r="896" spans="1:30" ht="33" customHeight="1" x14ac:dyDescent="0.35">
      <c r="A896" s="246"/>
      <c r="B896" s="239"/>
      <c r="C896" s="244"/>
      <c r="D896" s="249"/>
      <c r="E896" s="250"/>
      <c r="F896" s="250"/>
      <c r="G896" s="250"/>
      <c r="H896" s="250"/>
      <c r="I896" s="250"/>
      <c r="J896" s="250"/>
      <c r="K896" s="250"/>
      <c r="L896" s="250"/>
      <c r="M896" s="250"/>
      <c r="N896" s="250"/>
      <c r="O896" s="250"/>
      <c r="P896" s="251"/>
    </row>
    <row r="897" spans="1:16" ht="33" customHeight="1" x14ac:dyDescent="0.35">
      <c r="A897" s="247"/>
      <c r="B897" s="239"/>
      <c r="C897" s="244"/>
      <c r="D897" s="249"/>
      <c r="E897" s="250"/>
      <c r="F897" s="250"/>
      <c r="G897" s="250"/>
      <c r="H897" s="250"/>
      <c r="I897" s="250"/>
      <c r="J897" s="250"/>
      <c r="K897" s="250"/>
      <c r="L897" s="250"/>
      <c r="M897" s="250"/>
      <c r="N897" s="250"/>
      <c r="O897" s="250"/>
      <c r="P897" s="251"/>
    </row>
    <row r="898" spans="1:16" ht="33" customHeight="1" x14ac:dyDescent="0.35">
      <c r="A898" s="246"/>
      <c r="B898" s="239"/>
      <c r="C898" s="244"/>
      <c r="D898" s="249"/>
      <c r="E898" s="250"/>
      <c r="F898" s="250"/>
      <c r="G898" s="250"/>
      <c r="H898" s="250"/>
      <c r="I898" s="250"/>
      <c r="J898" s="250"/>
      <c r="K898" s="250"/>
      <c r="L898" s="250"/>
      <c r="M898" s="250"/>
      <c r="N898" s="250"/>
      <c r="O898" s="250"/>
      <c r="P898" s="251"/>
    </row>
    <row r="899" spans="1:16" ht="33" customHeight="1" x14ac:dyDescent="0.35">
      <c r="A899" s="247"/>
      <c r="B899" s="239"/>
      <c r="C899" s="244"/>
      <c r="D899" s="249"/>
      <c r="E899" s="250"/>
      <c r="F899" s="250"/>
      <c r="G899" s="250"/>
      <c r="H899" s="250"/>
      <c r="I899" s="250"/>
      <c r="J899" s="250"/>
      <c r="K899" s="250"/>
      <c r="L899" s="250"/>
      <c r="M899" s="250"/>
      <c r="N899" s="250"/>
      <c r="O899" s="250"/>
      <c r="P899" s="251"/>
    </row>
    <row r="900" spans="1:16" ht="33" customHeight="1" x14ac:dyDescent="0.35">
      <c r="A900" s="246"/>
      <c r="B900" s="239"/>
      <c r="C900" s="244"/>
      <c r="D900" s="252"/>
      <c r="E900" s="253"/>
      <c r="F900" s="253"/>
      <c r="G900" s="253"/>
      <c r="H900" s="253"/>
      <c r="I900" s="253"/>
      <c r="J900" s="253"/>
      <c r="K900" s="253"/>
      <c r="L900" s="253"/>
      <c r="M900" s="253"/>
      <c r="N900" s="253"/>
      <c r="O900" s="253"/>
      <c r="P900" s="254"/>
    </row>
    <row r="901" spans="1:16" ht="33" customHeight="1" x14ac:dyDescent="0.35">
      <c r="A901" s="247"/>
      <c r="B901" s="239"/>
      <c r="C901" s="244"/>
      <c r="D901" s="249"/>
      <c r="E901" s="250"/>
      <c r="F901" s="250"/>
      <c r="G901" s="250"/>
      <c r="H901" s="250"/>
      <c r="I901" s="250"/>
      <c r="J901" s="250"/>
      <c r="K901" s="250"/>
      <c r="L901" s="250"/>
      <c r="M901" s="250"/>
      <c r="N901" s="250"/>
      <c r="O901" s="250"/>
      <c r="P901" s="251"/>
    </row>
    <row r="902" spans="1:16" ht="33" customHeight="1" x14ac:dyDescent="0.35">
      <c r="A902" s="246"/>
      <c r="B902" s="239"/>
      <c r="C902" s="244"/>
      <c r="D902" s="249"/>
      <c r="E902" s="250"/>
      <c r="F902" s="250"/>
      <c r="G902" s="250"/>
      <c r="H902" s="250"/>
      <c r="I902" s="250"/>
      <c r="J902" s="250"/>
      <c r="K902" s="250"/>
      <c r="L902" s="250"/>
      <c r="M902" s="250"/>
      <c r="N902" s="250"/>
      <c r="O902" s="250"/>
      <c r="P902" s="251"/>
    </row>
    <row r="903" spans="1:16" ht="33" customHeight="1" x14ac:dyDescent="0.35">
      <c r="A903" s="247"/>
      <c r="B903" s="239"/>
      <c r="C903" s="244"/>
      <c r="D903" s="252"/>
      <c r="E903" s="253"/>
      <c r="F903" s="253"/>
      <c r="G903" s="253"/>
      <c r="H903" s="253"/>
      <c r="I903" s="253"/>
      <c r="J903" s="253"/>
      <c r="K903" s="253"/>
      <c r="L903" s="253"/>
      <c r="M903" s="253"/>
      <c r="N903" s="253"/>
      <c r="O903" s="253"/>
      <c r="P903" s="254"/>
    </row>
    <row r="904" spans="1:16" ht="33" customHeight="1" x14ac:dyDescent="0.35">
      <c r="A904" s="246"/>
      <c r="B904" s="240"/>
      <c r="C904" s="244"/>
      <c r="D904" s="249"/>
      <c r="E904" s="250"/>
      <c r="F904" s="250"/>
      <c r="G904" s="250"/>
      <c r="H904" s="250"/>
      <c r="I904" s="250"/>
      <c r="J904" s="250"/>
      <c r="K904" s="250"/>
      <c r="L904" s="250"/>
      <c r="M904" s="250"/>
      <c r="N904" s="250"/>
      <c r="O904" s="250"/>
      <c r="P904" s="251"/>
    </row>
    <row r="905" spans="1:16" ht="33" customHeight="1" x14ac:dyDescent="0.35">
      <c r="A905" s="247"/>
      <c r="B905" s="238"/>
      <c r="C905" s="243"/>
      <c r="D905" s="249"/>
      <c r="E905" s="250"/>
      <c r="F905" s="250"/>
      <c r="G905" s="250"/>
      <c r="H905" s="250"/>
      <c r="I905" s="250"/>
      <c r="J905" s="250"/>
      <c r="K905" s="250"/>
      <c r="L905" s="250"/>
      <c r="M905" s="250"/>
      <c r="N905" s="250"/>
      <c r="O905" s="250"/>
      <c r="P905" s="251"/>
    </row>
    <row r="906" spans="1:16" ht="33" customHeight="1" x14ac:dyDescent="0.35">
      <c r="A906" s="246"/>
      <c r="B906" s="239"/>
      <c r="C906" s="244"/>
      <c r="D906" s="249"/>
      <c r="E906" s="250"/>
      <c r="F906" s="250"/>
      <c r="G906" s="250"/>
      <c r="H906" s="250"/>
      <c r="I906" s="250"/>
      <c r="J906" s="250"/>
      <c r="K906" s="250"/>
      <c r="L906" s="250"/>
      <c r="M906" s="250"/>
      <c r="N906" s="250"/>
      <c r="O906" s="250"/>
      <c r="P906" s="251"/>
    </row>
    <row r="907" spans="1:16" ht="33" customHeight="1" x14ac:dyDescent="0.35">
      <c r="A907" s="247"/>
      <c r="B907" s="239"/>
      <c r="C907" s="244"/>
      <c r="D907" s="252"/>
      <c r="E907" s="253"/>
      <c r="F907" s="253"/>
      <c r="G907" s="253"/>
      <c r="H907" s="253"/>
      <c r="I907" s="253"/>
      <c r="J907" s="253"/>
      <c r="K907" s="253"/>
      <c r="L907" s="253"/>
      <c r="M907" s="253"/>
      <c r="N907" s="253"/>
      <c r="O907" s="253"/>
      <c r="P907" s="254"/>
    </row>
    <row r="908" spans="1:16" ht="33" customHeight="1" x14ac:dyDescent="0.35">
      <c r="A908" s="246"/>
      <c r="B908" s="239"/>
      <c r="C908" s="244"/>
      <c r="D908" s="249"/>
      <c r="E908" s="250"/>
      <c r="F908" s="250"/>
      <c r="G908" s="250"/>
      <c r="H908" s="250"/>
      <c r="I908" s="250"/>
      <c r="J908" s="250"/>
      <c r="K908" s="250"/>
      <c r="L908" s="250"/>
      <c r="M908" s="250"/>
      <c r="N908" s="250"/>
      <c r="O908" s="250"/>
      <c r="P908" s="251"/>
    </row>
    <row r="909" spans="1:16" ht="33" customHeight="1" x14ac:dyDescent="0.35">
      <c r="A909" s="247"/>
      <c r="B909" s="239"/>
      <c r="C909" s="244"/>
      <c r="D909" s="249"/>
      <c r="E909" s="250"/>
      <c r="F909" s="250"/>
      <c r="G909" s="250"/>
      <c r="H909" s="250"/>
      <c r="I909" s="250"/>
      <c r="J909" s="250"/>
      <c r="K909" s="250"/>
      <c r="L909" s="250"/>
      <c r="M909" s="250"/>
      <c r="N909" s="250"/>
      <c r="O909" s="250"/>
      <c r="P909" s="251"/>
    </row>
    <row r="910" spans="1:16" ht="33" customHeight="1" x14ac:dyDescent="0.35">
      <c r="A910" s="246"/>
      <c r="B910" s="239"/>
      <c r="C910" s="244"/>
      <c r="D910" s="249"/>
      <c r="E910" s="250"/>
      <c r="F910" s="250"/>
      <c r="G910" s="250"/>
      <c r="H910" s="250"/>
      <c r="I910" s="250"/>
      <c r="J910" s="250"/>
      <c r="K910" s="250"/>
      <c r="L910" s="250"/>
      <c r="M910" s="250"/>
      <c r="N910" s="250"/>
      <c r="O910" s="250"/>
      <c r="P910" s="251"/>
    </row>
    <row r="911" spans="1:16" ht="33" customHeight="1" x14ac:dyDescent="0.35">
      <c r="A911" s="247"/>
      <c r="B911" s="239"/>
      <c r="C911" s="244"/>
      <c r="D911" s="249"/>
      <c r="E911" s="250"/>
      <c r="F911" s="250"/>
      <c r="G911" s="250"/>
      <c r="H911" s="250"/>
      <c r="I911" s="250"/>
      <c r="J911" s="250"/>
      <c r="K911" s="250"/>
      <c r="L911" s="250"/>
      <c r="M911" s="250"/>
      <c r="N911" s="250"/>
      <c r="O911" s="250"/>
      <c r="P911" s="251"/>
    </row>
    <row r="912" spans="1:16" ht="33" customHeight="1" x14ac:dyDescent="0.35">
      <c r="A912" s="246"/>
      <c r="B912" s="241"/>
      <c r="C912" s="245"/>
      <c r="D912" s="249"/>
      <c r="E912" s="250"/>
      <c r="F912" s="250"/>
      <c r="G912" s="250"/>
      <c r="H912" s="250"/>
      <c r="I912" s="250"/>
      <c r="J912" s="250"/>
      <c r="K912" s="250"/>
      <c r="L912" s="250"/>
      <c r="M912" s="250"/>
      <c r="N912" s="250"/>
      <c r="O912" s="250"/>
      <c r="P912" s="251"/>
    </row>
    <row r="913" spans="1:30" ht="33" customHeight="1" thickBot="1" x14ac:dyDescent="0.4">
      <c r="A913" s="248"/>
      <c r="B913" s="242"/>
      <c r="C913" s="237"/>
      <c r="D913" s="249"/>
      <c r="E913" s="255"/>
      <c r="F913" s="250"/>
      <c r="G913" s="250"/>
      <c r="H913" s="250"/>
      <c r="I913" s="250"/>
      <c r="J913" s="250"/>
      <c r="K913" s="250"/>
      <c r="L913" s="250"/>
      <c r="M913" s="250"/>
      <c r="N913" s="250"/>
      <c r="O913" s="250"/>
      <c r="P913" s="251"/>
    </row>
    <row r="914" spans="1:30" ht="21.75" thickTop="1" x14ac:dyDescent="0.35">
      <c r="A914" s="222"/>
      <c r="B914" s="223"/>
      <c r="C914" s="223"/>
      <c r="D914" s="256"/>
      <c r="E914" s="257"/>
      <c r="F914" s="257"/>
      <c r="G914" s="257"/>
      <c r="H914" s="258"/>
      <c r="I914" s="257"/>
      <c r="J914" s="257"/>
      <c r="K914" s="257"/>
      <c r="L914" s="257"/>
      <c r="M914" s="257"/>
      <c r="N914" s="257"/>
      <c r="O914" s="259"/>
      <c r="P914" s="260"/>
    </row>
    <row r="915" spans="1:30" ht="21" x14ac:dyDescent="0.35">
      <c r="A915" s="224"/>
      <c r="B915" s="221"/>
      <c r="C915" s="226"/>
      <c r="D915" s="261"/>
      <c r="E915" s="262"/>
      <c r="F915" s="263"/>
      <c r="G915" s="263"/>
      <c r="H915" s="263"/>
      <c r="I915" s="263"/>
      <c r="J915" s="263"/>
      <c r="K915" s="263"/>
      <c r="L915" s="263"/>
      <c r="M915" s="264"/>
      <c r="N915" s="264"/>
      <c r="O915" s="265"/>
      <c r="P915" s="266"/>
    </row>
    <row r="916" spans="1:30" ht="21.75" thickBot="1" x14ac:dyDescent="0.4">
      <c r="A916" s="225"/>
      <c r="B916" s="231"/>
      <c r="C916" s="270"/>
      <c r="D916" s="267"/>
      <c r="E916" s="268"/>
      <c r="F916" s="268"/>
      <c r="G916" s="268"/>
      <c r="H916" s="268"/>
      <c r="I916" s="268"/>
      <c r="J916" s="268"/>
      <c r="K916" s="268"/>
      <c r="L916" s="268"/>
      <c r="M916" s="268"/>
      <c r="N916" s="268"/>
      <c r="O916" s="268"/>
      <c r="P916" s="269"/>
    </row>
    <row r="917" spans="1:30" ht="15.75" thickTop="1" x14ac:dyDescent="0.25"/>
    <row r="919" spans="1:30" ht="15.75" thickBot="1" x14ac:dyDescent="0.3"/>
    <row r="920" spans="1:30" ht="54" customHeight="1" thickTop="1" thickBot="1" x14ac:dyDescent="0.55000000000000004">
      <c r="A920" s="456"/>
      <c r="B920" s="453"/>
      <c r="C920" s="453"/>
      <c r="D920" s="453"/>
      <c r="E920" s="453"/>
      <c r="F920" s="453"/>
      <c r="G920" s="453"/>
      <c r="H920" s="453"/>
      <c r="I920" s="453"/>
      <c r="J920" s="453"/>
      <c r="K920" s="453"/>
      <c r="L920" s="453"/>
      <c r="M920" s="453"/>
      <c r="N920" s="453"/>
      <c r="O920" s="453"/>
      <c r="P920" s="455"/>
    </row>
    <row r="921" spans="1:30" ht="33.75" customHeight="1" thickBot="1" x14ac:dyDescent="0.3">
      <c r="A921" s="119"/>
      <c r="B921" s="117"/>
      <c r="C921" s="117"/>
      <c r="D921" s="218"/>
      <c r="E921" s="102"/>
      <c r="F921" s="98"/>
      <c r="G921" s="98"/>
      <c r="H921" s="98"/>
      <c r="I921" s="98"/>
      <c r="J921" s="98"/>
      <c r="K921" s="98"/>
      <c r="L921" s="98"/>
      <c r="M921" s="98"/>
      <c r="N921" s="98"/>
      <c r="O921" s="105"/>
      <c r="P921" s="106"/>
    </row>
    <row r="922" spans="1:30" ht="52.5" customHeight="1" thickBot="1" x14ac:dyDescent="0.35">
      <c r="A922" s="129"/>
      <c r="B922" s="118"/>
      <c r="C922" s="118"/>
      <c r="D922" s="219"/>
      <c r="E922" s="120"/>
      <c r="F922" s="120"/>
      <c r="G922" s="120"/>
      <c r="H922" s="120"/>
      <c r="I922" s="120"/>
      <c r="J922" s="120"/>
      <c r="K922" s="120"/>
      <c r="L922" s="120"/>
      <c r="M922" s="120"/>
      <c r="N922" s="120"/>
      <c r="O922" s="121"/>
      <c r="P922" s="122"/>
      <c r="S922" s="220"/>
      <c r="T922" s="120"/>
      <c r="U922" s="120"/>
      <c r="V922" s="120"/>
      <c r="W922" s="120"/>
      <c r="X922" s="120"/>
      <c r="Y922" s="120"/>
      <c r="Z922" s="120"/>
      <c r="AA922" s="120"/>
      <c r="AB922" s="120"/>
      <c r="AC922" s="121"/>
      <c r="AD922" s="122"/>
    </row>
    <row r="923" spans="1:30" s="124" customFormat="1" ht="18" x14ac:dyDescent="0.25">
      <c r="A923" s="193"/>
      <c r="B923" s="125"/>
      <c r="C923" s="125"/>
      <c r="D923" s="208"/>
      <c r="E923" s="209"/>
      <c r="F923" s="209"/>
      <c r="G923" s="209"/>
      <c r="H923" s="209"/>
      <c r="I923" s="209"/>
      <c r="J923" s="209"/>
      <c r="K923" s="209"/>
      <c r="L923" s="209"/>
      <c r="M923" s="209"/>
      <c r="N923" s="209"/>
      <c r="O923" s="209"/>
      <c r="P923" s="212"/>
    </row>
    <row r="924" spans="1:30" ht="33" customHeight="1" x14ac:dyDescent="0.35">
      <c r="A924" s="246"/>
      <c r="B924" s="238"/>
      <c r="C924" s="243"/>
      <c r="D924" s="249"/>
      <c r="E924" s="250"/>
      <c r="F924" s="250"/>
      <c r="G924" s="250"/>
      <c r="H924" s="250"/>
      <c r="I924" s="250"/>
      <c r="J924" s="250"/>
      <c r="K924" s="250"/>
      <c r="L924" s="250"/>
      <c r="M924" s="250"/>
      <c r="N924" s="250"/>
      <c r="O924" s="250"/>
      <c r="P924" s="251"/>
    </row>
    <row r="925" spans="1:30" ht="33" customHeight="1" x14ac:dyDescent="0.35">
      <c r="A925" s="247"/>
      <c r="B925" s="239"/>
      <c r="C925" s="244"/>
      <c r="D925" s="252"/>
      <c r="E925" s="253"/>
      <c r="F925" s="253"/>
      <c r="G925" s="253"/>
      <c r="H925" s="253"/>
      <c r="I925" s="253"/>
      <c r="J925" s="253"/>
      <c r="K925" s="253"/>
      <c r="L925" s="253"/>
      <c r="M925" s="253"/>
      <c r="N925" s="253"/>
      <c r="O925" s="253"/>
      <c r="P925" s="254"/>
    </row>
    <row r="926" spans="1:30" ht="33" customHeight="1" x14ac:dyDescent="0.35">
      <c r="A926" s="246"/>
      <c r="B926" s="239"/>
      <c r="C926" s="244"/>
      <c r="D926" s="249"/>
      <c r="E926" s="250"/>
      <c r="F926" s="250"/>
      <c r="G926" s="250"/>
      <c r="H926" s="250"/>
      <c r="I926" s="250"/>
      <c r="J926" s="250"/>
      <c r="K926" s="250"/>
      <c r="L926" s="250"/>
      <c r="M926" s="250"/>
      <c r="N926" s="250"/>
      <c r="O926" s="250"/>
      <c r="P926" s="251"/>
    </row>
    <row r="927" spans="1:30" ht="33" customHeight="1" x14ac:dyDescent="0.35">
      <c r="A927" s="247"/>
      <c r="B927" s="239"/>
      <c r="C927" s="244"/>
      <c r="D927" s="249"/>
      <c r="E927" s="250"/>
      <c r="F927" s="250"/>
      <c r="G927" s="250"/>
      <c r="H927" s="250"/>
      <c r="I927" s="250"/>
      <c r="J927" s="250"/>
      <c r="K927" s="250"/>
      <c r="L927" s="250"/>
      <c r="M927" s="250"/>
      <c r="N927" s="250"/>
      <c r="O927" s="250"/>
      <c r="P927" s="251"/>
    </row>
    <row r="928" spans="1:30" ht="33" customHeight="1" x14ac:dyDescent="0.35">
      <c r="A928" s="246"/>
      <c r="B928" s="239"/>
      <c r="C928" s="244"/>
      <c r="D928" s="252"/>
      <c r="E928" s="253"/>
      <c r="F928" s="253"/>
      <c r="G928" s="253"/>
      <c r="H928" s="253"/>
      <c r="I928" s="253"/>
      <c r="J928" s="253"/>
      <c r="K928" s="253"/>
      <c r="L928" s="253"/>
      <c r="M928" s="253"/>
      <c r="N928" s="253"/>
      <c r="O928" s="253"/>
      <c r="P928" s="254"/>
    </row>
    <row r="929" spans="1:16" ht="33" customHeight="1" x14ac:dyDescent="0.35">
      <c r="A929" s="247"/>
      <c r="B929" s="239"/>
      <c r="C929" s="244"/>
      <c r="D929" s="249"/>
      <c r="E929" s="250"/>
      <c r="F929" s="250"/>
      <c r="G929" s="250"/>
      <c r="H929" s="250"/>
      <c r="I929" s="250"/>
      <c r="J929" s="250"/>
      <c r="K929" s="250"/>
      <c r="L929" s="250"/>
      <c r="M929" s="250"/>
      <c r="N929" s="250"/>
      <c r="O929" s="250"/>
      <c r="P929" s="251"/>
    </row>
    <row r="930" spans="1:16" ht="33" customHeight="1" x14ac:dyDescent="0.35">
      <c r="A930" s="246"/>
      <c r="B930" s="239"/>
      <c r="C930" s="244"/>
      <c r="D930" s="249"/>
      <c r="E930" s="250"/>
      <c r="F930" s="250"/>
      <c r="G930" s="250"/>
      <c r="H930" s="250"/>
      <c r="I930" s="250"/>
      <c r="J930" s="250"/>
      <c r="K930" s="250"/>
      <c r="L930" s="250"/>
      <c r="M930" s="250"/>
      <c r="N930" s="250"/>
      <c r="O930" s="250"/>
      <c r="P930" s="251"/>
    </row>
    <row r="931" spans="1:16" ht="33" customHeight="1" x14ac:dyDescent="0.35">
      <c r="A931" s="247"/>
      <c r="B931" s="239"/>
      <c r="C931" s="244"/>
      <c r="D931" s="249"/>
      <c r="E931" s="250"/>
      <c r="F931" s="250"/>
      <c r="G931" s="250"/>
      <c r="H931" s="250"/>
      <c r="I931" s="250"/>
      <c r="J931" s="250"/>
      <c r="K931" s="250"/>
      <c r="L931" s="250"/>
      <c r="M931" s="250"/>
      <c r="N931" s="250"/>
      <c r="O931" s="250"/>
      <c r="P931" s="251"/>
    </row>
    <row r="932" spans="1:16" ht="33" customHeight="1" x14ac:dyDescent="0.35">
      <c r="A932" s="246"/>
      <c r="B932" s="239"/>
      <c r="C932" s="244"/>
      <c r="D932" s="249"/>
      <c r="E932" s="250"/>
      <c r="F932" s="250"/>
      <c r="G932" s="250"/>
      <c r="H932" s="250"/>
      <c r="I932" s="250"/>
      <c r="J932" s="250"/>
      <c r="K932" s="250"/>
      <c r="L932" s="250"/>
      <c r="M932" s="250"/>
      <c r="N932" s="250"/>
      <c r="O932" s="250"/>
      <c r="P932" s="251"/>
    </row>
    <row r="933" spans="1:16" ht="33" customHeight="1" x14ac:dyDescent="0.35">
      <c r="A933" s="247"/>
      <c r="B933" s="239"/>
      <c r="C933" s="244"/>
      <c r="D933" s="249"/>
      <c r="E933" s="250"/>
      <c r="F933" s="250"/>
      <c r="G933" s="250"/>
      <c r="H933" s="250"/>
      <c r="I933" s="250"/>
      <c r="J933" s="250"/>
      <c r="K933" s="250"/>
      <c r="L933" s="250"/>
      <c r="M933" s="250"/>
      <c r="N933" s="250"/>
      <c r="O933" s="250"/>
      <c r="P933" s="251"/>
    </row>
    <row r="934" spans="1:16" ht="33" customHeight="1" x14ac:dyDescent="0.35">
      <c r="A934" s="246"/>
      <c r="B934" s="239"/>
      <c r="C934" s="244"/>
      <c r="D934" s="252"/>
      <c r="E934" s="253"/>
      <c r="F934" s="253"/>
      <c r="G934" s="253"/>
      <c r="H934" s="253"/>
      <c r="I934" s="253"/>
      <c r="J934" s="253"/>
      <c r="K934" s="253"/>
      <c r="L934" s="253"/>
      <c r="M934" s="253"/>
      <c r="N934" s="253"/>
      <c r="O934" s="253"/>
      <c r="P934" s="254"/>
    </row>
    <row r="935" spans="1:16" ht="33" customHeight="1" x14ac:dyDescent="0.35">
      <c r="A935" s="247"/>
      <c r="B935" s="239"/>
      <c r="C935" s="244"/>
      <c r="D935" s="249"/>
      <c r="E935" s="250"/>
      <c r="F935" s="250"/>
      <c r="G935" s="250"/>
      <c r="H935" s="250"/>
      <c r="I935" s="250"/>
      <c r="J935" s="250"/>
      <c r="K935" s="250"/>
      <c r="L935" s="250"/>
      <c r="M935" s="250"/>
      <c r="N935" s="250"/>
      <c r="O935" s="250"/>
      <c r="P935" s="251"/>
    </row>
    <row r="936" spans="1:16" ht="33" customHeight="1" x14ac:dyDescent="0.35">
      <c r="A936" s="246"/>
      <c r="B936" s="239"/>
      <c r="C936" s="244"/>
      <c r="D936" s="249"/>
      <c r="E936" s="250"/>
      <c r="F936" s="250"/>
      <c r="G936" s="250"/>
      <c r="H936" s="250"/>
      <c r="I936" s="250"/>
      <c r="J936" s="250"/>
      <c r="K936" s="250"/>
      <c r="L936" s="250"/>
      <c r="M936" s="250"/>
      <c r="N936" s="250"/>
      <c r="O936" s="250"/>
      <c r="P936" s="251"/>
    </row>
    <row r="937" spans="1:16" ht="33" customHeight="1" x14ac:dyDescent="0.35">
      <c r="A937" s="247"/>
      <c r="B937" s="239"/>
      <c r="C937" s="244"/>
      <c r="D937" s="252"/>
      <c r="E937" s="253"/>
      <c r="F937" s="253"/>
      <c r="G937" s="253"/>
      <c r="H937" s="253"/>
      <c r="I937" s="253"/>
      <c r="J937" s="253"/>
      <c r="K937" s="253"/>
      <c r="L937" s="253"/>
      <c r="M937" s="253"/>
      <c r="N937" s="253"/>
      <c r="O937" s="253"/>
      <c r="P937" s="254"/>
    </row>
    <row r="938" spans="1:16" ht="33" customHeight="1" x14ac:dyDescent="0.35">
      <c r="A938" s="246"/>
      <c r="B938" s="240"/>
      <c r="C938" s="244"/>
      <c r="D938" s="249"/>
      <c r="E938" s="250"/>
      <c r="F938" s="250"/>
      <c r="G938" s="250"/>
      <c r="H938" s="250"/>
      <c r="I938" s="250"/>
      <c r="J938" s="250"/>
      <c r="K938" s="250"/>
      <c r="L938" s="250"/>
      <c r="M938" s="250"/>
      <c r="N938" s="250"/>
      <c r="O938" s="250"/>
      <c r="P938" s="251"/>
    </row>
    <row r="939" spans="1:16" ht="33" customHeight="1" x14ac:dyDescent="0.35">
      <c r="A939" s="247"/>
      <c r="B939" s="238"/>
      <c r="C939" s="243"/>
      <c r="D939" s="249"/>
      <c r="E939" s="250"/>
      <c r="F939" s="250"/>
      <c r="G939" s="250"/>
      <c r="H939" s="250"/>
      <c r="I939" s="250"/>
      <c r="J939" s="250"/>
      <c r="K939" s="250"/>
      <c r="L939" s="250"/>
      <c r="M939" s="250"/>
      <c r="N939" s="250"/>
      <c r="O939" s="250"/>
      <c r="P939" s="251"/>
    </row>
    <row r="940" spans="1:16" ht="33" customHeight="1" x14ac:dyDescent="0.35">
      <c r="A940" s="246"/>
      <c r="B940" s="239"/>
      <c r="C940" s="244"/>
      <c r="D940" s="249"/>
      <c r="E940" s="250"/>
      <c r="F940" s="250"/>
      <c r="G940" s="250"/>
      <c r="H940" s="250"/>
      <c r="I940" s="250"/>
      <c r="J940" s="250"/>
      <c r="K940" s="250"/>
      <c r="L940" s="250"/>
      <c r="M940" s="250"/>
      <c r="N940" s="250"/>
      <c r="O940" s="250"/>
      <c r="P940" s="251"/>
    </row>
    <row r="941" spans="1:16" ht="33" customHeight="1" x14ac:dyDescent="0.35">
      <c r="A941" s="247"/>
      <c r="B941" s="239"/>
      <c r="C941" s="244"/>
      <c r="D941" s="252"/>
      <c r="E941" s="253"/>
      <c r="F941" s="253"/>
      <c r="G941" s="253"/>
      <c r="H941" s="253"/>
      <c r="I941" s="253"/>
      <c r="J941" s="253"/>
      <c r="K941" s="253"/>
      <c r="L941" s="253"/>
      <c r="M941" s="253"/>
      <c r="N941" s="253"/>
      <c r="O941" s="253"/>
      <c r="P941" s="254"/>
    </row>
    <row r="942" spans="1:16" ht="33" customHeight="1" x14ac:dyDescent="0.35">
      <c r="A942" s="246"/>
      <c r="B942" s="239"/>
      <c r="C942" s="244"/>
      <c r="D942" s="249"/>
      <c r="E942" s="250"/>
      <c r="F942" s="250"/>
      <c r="G942" s="250"/>
      <c r="H942" s="250"/>
      <c r="I942" s="250"/>
      <c r="J942" s="250"/>
      <c r="K942" s="250"/>
      <c r="L942" s="250"/>
      <c r="M942" s="250"/>
      <c r="N942" s="250"/>
      <c r="O942" s="250"/>
      <c r="P942" s="251"/>
    </row>
    <row r="943" spans="1:16" ht="33" customHeight="1" x14ac:dyDescent="0.35">
      <c r="A943" s="247"/>
      <c r="B943" s="239"/>
      <c r="C943" s="244"/>
      <c r="D943" s="249"/>
      <c r="E943" s="250"/>
      <c r="F943" s="250"/>
      <c r="G943" s="250"/>
      <c r="H943" s="250"/>
      <c r="I943" s="250"/>
      <c r="J943" s="250"/>
      <c r="K943" s="250"/>
      <c r="L943" s="250"/>
      <c r="M943" s="250"/>
      <c r="N943" s="250"/>
      <c r="O943" s="250"/>
      <c r="P943" s="251"/>
    </row>
    <row r="944" spans="1:16" ht="33" customHeight="1" x14ac:dyDescent="0.35">
      <c r="A944" s="246"/>
      <c r="B944" s="239"/>
      <c r="C944" s="244"/>
      <c r="D944" s="249"/>
      <c r="E944" s="250"/>
      <c r="F944" s="250"/>
      <c r="G944" s="250"/>
      <c r="H944" s="250"/>
      <c r="I944" s="250"/>
      <c r="J944" s="250"/>
      <c r="K944" s="250"/>
      <c r="L944" s="250"/>
      <c r="M944" s="250"/>
      <c r="N944" s="250"/>
      <c r="O944" s="250"/>
      <c r="P944" s="251"/>
    </row>
    <row r="945" spans="1:16" ht="33" customHeight="1" x14ac:dyDescent="0.35">
      <c r="A945" s="247"/>
      <c r="B945" s="239"/>
      <c r="C945" s="244"/>
      <c r="D945" s="249"/>
      <c r="E945" s="250"/>
      <c r="F945" s="250"/>
      <c r="G945" s="250"/>
      <c r="H945" s="250"/>
      <c r="I945" s="250"/>
      <c r="J945" s="250"/>
      <c r="K945" s="250"/>
      <c r="L945" s="250"/>
      <c r="M945" s="250"/>
      <c r="N945" s="250"/>
      <c r="O945" s="250"/>
      <c r="P945" s="251"/>
    </row>
    <row r="946" spans="1:16" ht="33" customHeight="1" x14ac:dyDescent="0.35">
      <c r="A946" s="246"/>
      <c r="B946" s="241"/>
      <c r="C946" s="245"/>
      <c r="D946" s="249"/>
      <c r="E946" s="250"/>
      <c r="F946" s="250"/>
      <c r="G946" s="250"/>
      <c r="H946" s="250"/>
      <c r="I946" s="250"/>
      <c r="J946" s="250"/>
      <c r="K946" s="250"/>
      <c r="L946" s="250"/>
      <c r="M946" s="250"/>
      <c r="N946" s="250"/>
      <c r="O946" s="250"/>
      <c r="P946" s="251"/>
    </row>
    <row r="947" spans="1:16" ht="33" customHeight="1" thickBot="1" x14ac:dyDescent="0.4">
      <c r="A947" s="248"/>
      <c r="B947" s="242"/>
      <c r="C947" s="237"/>
      <c r="D947" s="249"/>
      <c r="E947" s="255"/>
      <c r="F947" s="250"/>
      <c r="G947" s="250"/>
      <c r="H947" s="250"/>
      <c r="I947" s="250"/>
      <c r="J947" s="250"/>
      <c r="K947" s="250"/>
      <c r="L947" s="250"/>
      <c r="M947" s="250"/>
      <c r="N947" s="250"/>
      <c r="O947" s="250"/>
      <c r="P947" s="251"/>
    </row>
    <row r="948" spans="1:16" ht="21.75" thickTop="1" x14ac:dyDescent="0.35">
      <c r="A948" s="222"/>
      <c r="B948" s="223"/>
      <c r="C948" s="223"/>
      <c r="D948" s="256"/>
      <c r="E948" s="257"/>
      <c r="F948" s="257"/>
      <c r="G948" s="257"/>
      <c r="H948" s="258"/>
      <c r="I948" s="257"/>
      <c r="J948" s="257"/>
      <c r="K948" s="257"/>
      <c r="L948" s="257"/>
      <c r="M948" s="257"/>
      <c r="N948" s="257"/>
      <c r="O948" s="259"/>
      <c r="P948" s="260"/>
    </row>
    <row r="949" spans="1:16" ht="21" x14ac:dyDescent="0.35">
      <c r="A949" s="224"/>
      <c r="B949" s="221"/>
      <c r="C949" s="226"/>
      <c r="D949" s="261"/>
      <c r="E949" s="262"/>
      <c r="F949" s="263"/>
      <c r="G949" s="263"/>
      <c r="H949" s="263"/>
      <c r="I949" s="263"/>
      <c r="J949" s="263"/>
      <c r="K949" s="263"/>
      <c r="L949" s="263"/>
      <c r="M949" s="264"/>
      <c r="N949" s="264"/>
      <c r="O949" s="265"/>
      <c r="P949" s="266"/>
    </row>
    <row r="950" spans="1:16" ht="21.75" thickBot="1" x14ac:dyDescent="0.4">
      <c r="A950" s="225"/>
      <c r="B950" s="231"/>
      <c r="C950" s="270"/>
      <c r="D950" s="229"/>
      <c r="E950" s="184"/>
      <c r="F950" s="184"/>
      <c r="G950" s="184"/>
      <c r="H950" s="184"/>
      <c r="I950" s="184"/>
      <c r="J950" s="184"/>
      <c r="K950" s="184"/>
      <c r="L950" s="184"/>
      <c r="M950" s="184"/>
      <c r="N950" s="184"/>
      <c r="O950" s="184"/>
      <c r="P950" s="180"/>
    </row>
    <row r="951" spans="1:16" ht="15.75" thickTop="1" x14ac:dyDescent="0.25"/>
  </sheetData>
  <printOptions horizontalCentered="1" verticalCentered="1"/>
  <pageMargins left="0.7" right="0.7" top="0.75" bottom="0.75" header="0.3" footer="0.3"/>
  <pageSetup scale="49" fitToHeight="24" orientation="landscape" horizontalDpi="4294967293" verticalDpi="1200" r:id="rId1"/>
  <rowBreaks count="15" manualBreakCount="15">
    <brk id="33" max="15" man="1"/>
    <brk id="101" max="15" man="1"/>
    <brk id="135" max="15" man="1"/>
    <brk id="203" max="15" man="1"/>
    <brk id="237" max="15" man="1"/>
    <brk id="306" max="15" man="1"/>
    <brk id="340" max="15" man="1"/>
    <brk id="408" max="15" man="1"/>
    <brk id="442" max="15" man="1"/>
    <brk id="510" max="15" man="1"/>
    <brk id="544" max="15" man="1"/>
    <brk id="612" max="15" man="1"/>
    <brk id="646" max="15" man="1"/>
    <brk id="714" max="15" man="1"/>
    <brk id="748" max="1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7"/>
  <sheetViews>
    <sheetView workbookViewId="0">
      <selection activeCell="J10" sqref="J10"/>
    </sheetView>
  </sheetViews>
  <sheetFormatPr defaultRowHeight="15" x14ac:dyDescent="0.25"/>
  <cols>
    <col min="2" max="2" width="28.28515625" customWidth="1"/>
    <col min="3" max="3" width="13" customWidth="1"/>
    <col min="4" max="4" width="15.85546875" customWidth="1"/>
    <col min="5" max="5" width="13.7109375" customWidth="1"/>
  </cols>
  <sheetData>
    <row r="1" spans="2:5" ht="15.75" thickBot="1" x14ac:dyDescent="0.3"/>
    <row r="2" spans="2:5" ht="22.5" thickTop="1" thickBot="1" x14ac:dyDescent="0.4">
      <c r="B2" s="272"/>
      <c r="C2" s="276" t="s">
        <v>419</v>
      </c>
      <c r="D2" s="273"/>
      <c r="E2" s="274"/>
    </row>
    <row r="3" spans="2:5" ht="25.5" customHeight="1" thickTop="1" x14ac:dyDescent="0.3">
      <c r="B3" s="473"/>
      <c r="C3" s="477"/>
      <c r="D3" s="475" t="s">
        <v>410</v>
      </c>
      <c r="E3" s="476"/>
    </row>
    <row r="4" spans="2:5" ht="18.75" x14ac:dyDescent="0.3">
      <c r="B4" s="474"/>
      <c r="C4" s="478"/>
      <c r="D4" s="479" t="s">
        <v>411</v>
      </c>
      <c r="E4" s="480"/>
    </row>
    <row r="5" spans="2:5" ht="34.5" customHeight="1" x14ac:dyDescent="0.3">
      <c r="B5" s="277" t="s">
        <v>412</v>
      </c>
      <c r="C5" s="278" t="s">
        <v>26</v>
      </c>
      <c r="D5" s="279" t="s">
        <v>22</v>
      </c>
      <c r="E5" s="280" t="s">
        <v>24</v>
      </c>
    </row>
    <row r="6" spans="2:5" ht="27" customHeight="1" thickBot="1" x14ac:dyDescent="0.35">
      <c r="B6" s="281"/>
      <c r="C6" s="481"/>
      <c r="D6" s="482" t="s">
        <v>413</v>
      </c>
      <c r="E6" s="483"/>
    </row>
    <row r="7" spans="2:5" ht="36.75" customHeight="1" x14ac:dyDescent="0.3">
      <c r="B7" s="282" t="s">
        <v>444</v>
      </c>
      <c r="C7" s="283"/>
      <c r="D7" s="284"/>
      <c r="E7" s="285"/>
    </row>
    <row r="8" spans="2:5" ht="27" customHeight="1" x14ac:dyDescent="0.3">
      <c r="B8" s="286" t="s">
        <v>414</v>
      </c>
      <c r="C8" s="287"/>
      <c r="D8" s="288"/>
      <c r="E8" s="289"/>
    </row>
    <row r="9" spans="2:5" ht="37.5" customHeight="1" x14ac:dyDescent="0.3">
      <c r="B9" s="322" t="s">
        <v>445</v>
      </c>
      <c r="C9" s="287"/>
      <c r="D9" s="288"/>
      <c r="E9" s="289"/>
    </row>
    <row r="10" spans="2:5" ht="27" customHeight="1" x14ac:dyDescent="0.3">
      <c r="B10" s="286" t="s">
        <v>447</v>
      </c>
      <c r="C10" s="287"/>
      <c r="D10" s="288"/>
      <c r="E10" s="289"/>
    </row>
    <row r="11" spans="2:5" ht="27" customHeight="1" x14ac:dyDescent="0.3">
      <c r="B11" s="286" t="s">
        <v>448</v>
      </c>
      <c r="C11" s="287"/>
      <c r="D11" s="288"/>
      <c r="E11" s="289"/>
    </row>
    <row r="12" spans="2:5" ht="27" customHeight="1" x14ac:dyDescent="0.3">
      <c r="B12" s="286" t="s">
        <v>415</v>
      </c>
      <c r="C12" s="287"/>
      <c r="D12" s="288"/>
      <c r="E12" s="289"/>
    </row>
    <row r="13" spans="2:5" ht="34.5" customHeight="1" x14ac:dyDescent="0.3">
      <c r="B13" s="286" t="s">
        <v>416</v>
      </c>
      <c r="C13" s="287"/>
      <c r="D13" s="288"/>
      <c r="E13" s="289"/>
    </row>
    <row r="14" spans="2:5" ht="36.75" customHeight="1" x14ac:dyDescent="0.3">
      <c r="B14" s="286" t="s">
        <v>417</v>
      </c>
      <c r="C14" s="287"/>
      <c r="D14" s="288"/>
      <c r="E14" s="289"/>
    </row>
    <row r="15" spans="2:5" ht="27" customHeight="1" thickBot="1" x14ac:dyDescent="0.35">
      <c r="B15" s="290" t="s">
        <v>446</v>
      </c>
      <c r="C15" s="291"/>
      <c r="D15" s="292"/>
      <c r="E15" s="293"/>
    </row>
    <row r="16" spans="2:5" ht="16.5" thickTop="1" x14ac:dyDescent="0.25">
      <c r="B16" s="275" t="s">
        <v>418</v>
      </c>
    </row>
    <row r="17" spans="2:2" ht="15.75" x14ac:dyDescent="0.25">
      <c r="B17" s="271"/>
    </row>
  </sheetData>
  <printOptions horizontalCentered="1" verticalCentered="1"/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7"/>
  <sheetViews>
    <sheetView topLeftCell="A4" workbookViewId="0">
      <selection activeCell="D20" sqref="D20"/>
    </sheetView>
  </sheetViews>
  <sheetFormatPr defaultRowHeight="15" x14ac:dyDescent="0.25"/>
  <cols>
    <col min="2" max="2" width="30.42578125" customWidth="1"/>
    <col min="3" max="3" width="48.5703125" customWidth="1"/>
    <col min="4" max="4" width="23.140625" customWidth="1"/>
    <col min="5" max="5" width="41.5703125" customWidth="1"/>
  </cols>
  <sheetData>
    <row r="2" spans="2:5" ht="68.25" customHeight="1" x14ac:dyDescent="0.25">
      <c r="E2" t="s">
        <v>17</v>
      </c>
    </row>
    <row r="9" spans="2:5" ht="26.25" x14ac:dyDescent="0.4">
      <c r="C9" s="324" t="s">
        <v>421</v>
      </c>
    </row>
    <row r="10" spans="2:5" ht="23.25" x14ac:dyDescent="0.35">
      <c r="C10" s="323" t="s">
        <v>422</v>
      </c>
    </row>
    <row r="11" spans="2:5" ht="15.75" thickBot="1" x14ac:dyDescent="0.3"/>
    <row r="12" spans="2:5" ht="20.25" thickTop="1" thickBot="1" x14ac:dyDescent="0.3">
      <c r="B12" s="8" t="s">
        <v>19</v>
      </c>
      <c r="C12" s="9" t="s">
        <v>450</v>
      </c>
      <c r="D12" s="10" t="s">
        <v>20</v>
      </c>
    </row>
    <row r="13" spans="2:5" ht="18" thickBot="1" x14ac:dyDescent="0.3">
      <c r="B13" s="14" t="s">
        <v>21</v>
      </c>
      <c r="C13" s="15" t="s">
        <v>451</v>
      </c>
      <c r="D13" s="16" t="s">
        <v>22</v>
      </c>
    </row>
    <row r="14" spans="2:5" ht="18" thickBot="1" x14ac:dyDescent="0.3">
      <c r="B14" s="14" t="s">
        <v>23</v>
      </c>
      <c r="C14" s="15" t="s">
        <v>452</v>
      </c>
      <c r="D14" s="16" t="s">
        <v>24</v>
      </c>
    </row>
    <row r="15" spans="2:5" ht="18" thickBot="1" x14ac:dyDescent="0.3">
      <c r="B15" s="14" t="s">
        <v>25</v>
      </c>
      <c r="C15" s="15" t="s">
        <v>453</v>
      </c>
      <c r="D15" s="16" t="s">
        <v>26</v>
      </c>
    </row>
    <row r="16" spans="2:5" ht="15.75" thickBot="1" x14ac:dyDescent="0.3">
      <c r="B16" s="11"/>
      <c r="C16" s="12"/>
      <c r="D16" s="13"/>
    </row>
    <row r="17" ht="15.75" thickTop="1" x14ac:dyDescent="0.25"/>
  </sheetData>
  <printOptions horizontalCentered="1" verticalCentered="1"/>
  <pageMargins left="0.7" right="0.7" top="0.75" bottom="0.75" header="0.3" footer="0.3"/>
  <pageSetup orientation="landscape" horizontalDpi="4294967293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6"/>
  <sheetViews>
    <sheetView workbookViewId="0">
      <selection activeCell="B5" sqref="B5:I7"/>
    </sheetView>
  </sheetViews>
  <sheetFormatPr defaultRowHeight="15" x14ac:dyDescent="0.25"/>
  <cols>
    <col min="2" max="2" width="3.85546875" customWidth="1"/>
    <col min="3" max="3" width="26.28515625" customWidth="1"/>
    <col min="4" max="4" width="2.5703125" customWidth="1"/>
    <col min="5" max="5" width="3" customWidth="1"/>
    <col min="6" max="6" width="31.42578125" customWidth="1"/>
    <col min="7" max="7" width="2.42578125" customWidth="1"/>
    <col min="8" max="8" width="3.5703125" customWidth="1"/>
    <col min="9" max="9" width="28.85546875" customWidth="1"/>
  </cols>
  <sheetData>
    <row r="1" spans="2:9" ht="23.25" x14ac:dyDescent="0.35">
      <c r="F1" s="330" t="s">
        <v>432</v>
      </c>
    </row>
    <row r="2" spans="2:9" ht="23.25" x14ac:dyDescent="0.35">
      <c r="F2" s="330" t="s">
        <v>433</v>
      </c>
    </row>
    <row r="3" spans="2:9" ht="24" thickBot="1" x14ac:dyDescent="0.4">
      <c r="F3" s="330"/>
    </row>
    <row r="4" spans="2:9" ht="23.25" customHeight="1" thickTop="1" thickBot="1" x14ac:dyDescent="0.3">
      <c r="B4" s="17"/>
      <c r="C4" s="35" t="s">
        <v>27</v>
      </c>
      <c r="D4" s="36"/>
      <c r="E4" s="37"/>
      <c r="F4" s="35" t="s">
        <v>28</v>
      </c>
      <c r="G4" s="36"/>
      <c r="H4" s="38"/>
      <c r="I4" s="39" t="s">
        <v>29</v>
      </c>
    </row>
    <row r="5" spans="2:9" ht="20.25" customHeight="1" thickTop="1" thickBot="1" x14ac:dyDescent="0.45">
      <c r="B5" s="325">
        <v>1</v>
      </c>
      <c r="C5" s="18" t="s">
        <v>423</v>
      </c>
      <c r="D5" s="19"/>
      <c r="E5" s="327">
        <v>3</v>
      </c>
      <c r="F5" s="20" t="s">
        <v>426</v>
      </c>
      <c r="G5" s="19"/>
      <c r="H5" s="329">
        <v>4</v>
      </c>
      <c r="I5" s="21" t="s">
        <v>429</v>
      </c>
    </row>
    <row r="6" spans="2:9" ht="19.5" customHeight="1" thickBot="1" x14ac:dyDescent="0.45">
      <c r="B6" s="326">
        <v>6</v>
      </c>
      <c r="C6" s="22" t="s">
        <v>424</v>
      </c>
      <c r="D6" s="23"/>
      <c r="E6" s="328">
        <v>5</v>
      </c>
      <c r="F6" s="22" t="s">
        <v>427</v>
      </c>
      <c r="G6" s="23"/>
      <c r="H6" s="328">
        <v>2</v>
      </c>
      <c r="I6" s="24" t="s">
        <v>430</v>
      </c>
    </row>
    <row r="7" spans="2:9" ht="20.25" customHeight="1" thickBot="1" x14ac:dyDescent="0.45">
      <c r="B7" s="25">
        <v>8</v>
      </c>
      <c r="C7" s="26" t="s">
        <v>425</v>
      </c>
      <c r="D7" s="27"/>
      <c r="E7" s="28">
        <v>7</v>
      </c>
      <c r="F7" s="26" t="s">
        <v>428</v>
      </c>
      <c r="G7" s="27"/>
      <c r="H7" s="28">
        <v>9</v>
      </c>
      <c r="I7" s="29" t="s">
        <v>431</v>
      </c>
    </row>
    <row r="8" spans="2:9" ht="20.25" thickBot="1" x14ac:dyDescent="0.45">
      <c r="B8" s="25"/>
      <c r="C8" s="26"/>
      <c r="D8" s="27"/>
      <c r="E8" s="28"/>
      <c r="F8" s="26"/>
      <c r="G8" s="27"/>
      <c r="H8" s="28"/>
      <c r="I8" s="29"/>
    </row>
    <row r="9" spans="2:9" ht="20.25" thickBot="1" x14ac:dyDescent="0.45">
      <c r="B9" s="25"/>
      <c r="C9" s="26"/>
      <c r="D9" s="27"/>
      <c r="E9" s="28"/>
      <c r="F9" s="26"/>
      <c r="G9" s="27"/>
      <c r="H9" s="28"/>
      <c r="I9" s="29"/>
    </row>
    <row r="10" spans="2:9" ht="20.25" thickBot="1" x14ac:dyDescent="0.45">
      <c r="B10" s="25"/>
      <c r="C10" s="26"/>
      <c r="D10" s="27"/>
      <c r="E10" s="28"/>
      <c r="F10" s="26"/>
      <c r="G10" s="27"/>
      <c r="H10" s="28"/>
      <c r="I10" s="29"/>
    </row>
    <row r="11" spans="2:9" ht="20.25" thickBot="1" x14ac:dyDescent="0.45">
      <c r="B11" s="25"/>
      <c r="C11" s="26"/>
      <c r="D11" s="27"/>
      <c r="E11" s="28"/>
      <c r="F11" s="26"/>
      <c r="G11" s="27"/>
      <c r="H11" s="28"/>
      <c r="I11" s="29"/>
    </row>
    <row r="12" spans="2:9" ht="20.25" thickBot="1" x14ac:dyDescent="0.45">
      <c r="B12" s="25"/>
      <c r="C12" s="26"/>
      <c r="D12" s="27"/>
      <c r="E12" s="28"/>
      <c r="F12" s="26"/>
      <c r="G12" s="27"/>
      <c r="H12" s="28"/>
      <c r="I12" s="29"/>
    </row>
    <row r="13" spans="2:9" ht="20.25" thickBot="1" x14ac:dyDescent="0.45">
      <c r="B13" s="25"/>
      <c r="C13" s="26"/>
      <c r="D13" s="27"/>
      <c r="E13" s="28"/>
      <c r="F13" s="26"/>
      <c r="G13" s="27"/>
      <c r="H13" s="28"/>
      <c r="I13" s="29"/>
    </row>
    <row r="14" spans="2:9" ht="20.25" thickBot="1" x14ac:dyDescent="0.45">
      <c r="B14" s="25"/>
      <c r="C14" s="26"/>
      <c r="D14" s="27"/>
      <c r="E14" s="28"/>
      <c r="F14" s="26"/>
      <c r="G14" s="27"/>
      <c r="H14" s="28"/>
      <c r="I14" s="29"/>
    </row>
    <row r="15" spans="2:9" ht="20.25" thickBot="1" x14ac:dyDescent="0.45">
      <c r="B15" s="30"/>
      <c r="C15" s="31"/>
      <c r="D15" s="32"/>
      <c r="E15" s="33"/>
      <c r="F15" s="31"/>
      <c r="G15" s="32"/>
      <c r="H15" s="33"/>
      <c r="I15" s="34"/>
    </row>
    <row r="16" spans="2:9" ht="15.75" thickTop="1" x14ac:dyDescent="0.25"/>
  </sheetData>
  <printOptions horizontalCentered="1" verticalCentered="1"/>
  <pageMargins left="0.7" right="0.7" top="0.75" bottom="0.75" header="0.3" footer="0.3"/>
  <pageSetup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17"/>
  <sheetViews>
    <sheetView workbookViewId="0">
      <selection activeCell="N19" sqref="N19"/>
    </sheetView>
  </sheetViews>
  <sheetFormatPr defaultRowHeight="15" x14ac:dyDescent="0.25"/>
  <cols>
    <col min="3" max="3" width="19.5703125" customWidth="1"/>
    <col min="5" max="5" width="12.7109375" customWidth="1"/>
  </cols>
  <sheetData>
    <row r="1" spans="3:8" ht="21" x14ac:dyDescent="0.35">
      <c r="E1" s="338" t="s">
        <v>434</v>
      </c>
    </row>
    <row r="2" spans="3:8" ht="21" x14ac:dyDescent="0.35">
      <c r="E2" s="338" t="s">
        <v>435</v>
      </c>
    </row>
    <row r="3" spans="3:8" ht="15.75" thickBot="1" x14ac:dyDescent="0.3"/>
    <row r="4" spans="3:8" ht="27" thickTop="1" x14ac:dyDescent="0.25">
      <c r="C4" s="389"/>
      <c r="D4" s="40" t="s">
        <v>31</v>
      </c>
      <c r="E4" s="40" t="s">
        <v>33</v>
      </c>
      <c r="F4" s="44" t="s">
        <v>35</v>
      </c>
      <c r="G4" s="392"/>
      <c r="H4" s="395"/>
    </row>
    <row r="5" spans="3:8" ht="16.5" customHeight="1" x14ac:dyDescent="0.25">
      <c r="C5" s="390"/>
      <c r="D5" s="41" t="s">
        <v>32</v>
      </c>
      <c r="E5" s="43" t="s">
        <v>34</v>
      </c>
      <c r="F5" s="45" t="s">
        <v>36</v>
      </c>
      <c r="G5" s="393"/>
      <c r="H5" s="396"/>
    </row>
    <row r="6" spans="3:8" ht="27.75" customHeight="1" thickBot="1" x14ac:dyDescent="0.3">
      <c r="C6" s="391" t="s">
        <v>30</v>
      </c>
      <c r="D6" s="42"/>
      <c r="E6" s="42"/>
      <c r="F6" s="46" t="s">
        <v>37</v>
      </c>
      <c r="G6" s="394" t="s">
        <v>38</v>
      </c>
      <c r="H6" s="397" t="s">
        <v>455</v>
      </c>
    </row>
    <row r="7" spans="3:8" ht="16.5" thickTop="1" thickBot="1" x14ac:dyDescent="0.3">
      <c r="C7" s="47"/>
      <c r="D7" s="48"/>
      <c r="E7" s="48"/>
      <c r="F7" s="49"/>
      <c r="G7" s="48"/>
      <c r="H7" s="50"/>
    </row>
    <row r="8" spans="3:8" ht="15.75" thickBot="1" x14ac:dyDescent="0.3">
      <c r="C8" s="51"/>
      <c r="D8" s="52"/>
      <c r="E8" s="55" t="s">
        <v>39</v>
      </c>
      <c r="F8" s="56" t="s">
        <v>40</v>
      </c>
      <c r="G8" s="421"/>
      <c r="H8" s="422"/>
    </row>
    <row r="9" spans="3:8" ht="15.75" thickBot="1" x14ac:dyDescent="0.3">
      <c r="C9" s="53"/>
      <c r="D9" s="331"/>
      <c r="E9" s="332"/>
      <c r="F9" s="332"/>
      <c r="G9" s="332"/>
      <c r="H9" s="333"/>
    </row>
    <row r="10" spans="3:8" ht="15.75" thickBot="1" x14ac:dyDescent="0.3">
      <c r="C10" s="53" t="s">
        <v>48</v>
      </c>
      <c r="D10" s="331">
        <v>0</v>
      </c>
      <c r="E10" s="334">
        <v>1044</v>
      </c>
      <c r="F10" s="332">
        <v>927</v>
      </c>
      <c r="G10" s="332">
        <v>842</v>
      </c>
      <c r="H10" s="333">
        <v>650</v>
      </c>
    </row>
    <row r="11" spans="3:8" ht="15.75" thickBot="1" x14ac:dyDescent="0.3">
      <c r="C11" s="53"/>
      <c r="D11" s="331"/>
      <c r="E11" s="334"/>
      <c r="F11" s="332"/>
      <c r="G11" s="332"/>
      <c r="H11" s="333"/>
    </row>
    <row r="12" spans="3:8" ht="15.75" thickBot="1" x14ac:dyDescent="0.3">
      <c r="C12" s="53" t="s">
        <v>454</v>
      </c>
      <c r="D12" s="331"/>
      <c r="E12" s="334">
        <v>824</v>
      </c>
      <c r="F12" s="332">
        <v>675</v>
      </c>
      <c r="G12" s="332">
        <v>680</v>
      </c>
      <c r="H12" s="333">
        <v>950</v>
      </c>
    </row>
    <row r="13" spans="3:8" ht="15.75" thickBot="1" x14ac:dyDescent="0.3">
      <c r="C13" s="53"/>
      <c r="D13" s="331"/>
      <c r="E13" s="332"/>
      <c r="F13" s="332"/>
      <c r="G13" s="332"/>
      <c r="H13" s="333"/>
    </row>
    <row r="14" spans="3:8" ht="15.75" thickBot="1" x14ac:dyDescent="0.3">
      <c r="C14" s="53" t="s">
        <v>49</v>
      </c>
      <c r="D14" s="335">
        <v>0</v>
      </c>
      <c r="E14" s="336">
        <v>297</v>
      </c>
      <c r="F14" s="336">
        <v>221</v>
      </c>
      <c r="G14" s="336">
        <v>170</v>
      </c>
      <c r="H14" s="337">
        <v>170</v>
      </c>
    </row>
    <row r="15" spans="3:8" ht="16.5" thickTop="1" thickBot="1" x14ac:dyDescent="0.3">
      <c r="C15" s="53"/>
      <c r="D15" s="366"/>
      <c r="E15" s="367"/>
      <c r="F15" s="368"/>
      <c r="G15" s="369"/>
      <c r="H15" s="370"/>
    </row>
    <row r="16" spans="3:8" ht="15.75" thickBot="1" x14ac:dyDescent="0.3">
      <c r="C16" s="54" t="s">
        <v>50</v>
      </c>
      <c r="D16" s="371">
        <f>SUM(D9:D14)</f>
        <v>0</v>
      </c>
      <c r="E16" s="372">
        <f t="shared" ref="E16:H16" si="0">SUM(E9:E14)</f>
        <v>2165</v>
      </c>
      <c r="F16" s="372">
        <f t="shared" si="0"/>
        <v>1823</v>
      </c>
      <c r="G16" s="372">
        <f t="shared" si="0"/>
        <v>1692</v>
      </c>
      <c r="H16" s="373">
        <f t="shared" si="0"/>
        <v>1770</v>
      </c>
    </row>
    <row r="17" spans="4:4" ht="15.75" thickTop="1" x14ac:dyDescent="0.25">
      <c r="D17" s="365"/>
    </row>
  </sheetData>
  <printOptions horizontalCentered="1" verticalCentered="1"/>
  <pageMargins left="0.7" right="0.7" top="0.75" bottom="0.75" header="0.3" footer="0.3"/>
  <pageSetup orientation="landscape" horizontalDpi="4294967293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27"/>
  <sheetViews>
    <sheetView workbookViewId="0">
      <selection activeCell="Q17" sqref="Q17"/>
    </sheetView>
  </sheetViews>
  <sheetFormatPr defaultRowHeight="15" x14ac:dyDescent="0.25"/>
  <cols>
    <col min="2" max="2" width="21.42578125" customWidth="1"/>
  </cols>
  <sheetData>
    <row r="2" spans="2:12" ht="15.75" thickBot="1" x14ac:dyDescent="0.3"/>
    <row r="3" spans="2:12" ht="16.5" thickTop="1" thickBot="1" x14ac:dyDescent="0.3">
      <c r="B3" s="424" t="s">
        <v>51</v>
      </c>
      <c r="C3" s="425"/>
      <c r="D3" s="57"/>
      <c r="E3" s="57"/>
      <c r="F3" s="57"/>
      <c r="G3" s="57"/>
      <c r="H3" s="57"/>
      <c r="I3" s="57"/>
      <c r="J3" s="57"/>
      <c r="K3" s="57"/>
      <c r="L3" s="58"/>
    </row>
    <row r="4" spans="2:12" ht="15.75" thickBot="1" x14ac:dyDescent="0.3">
      <c r="B4" s="426"/>
      <c r="C4" s="427"/>
      <c r="D4" s="427"/>
      <c r="E4" s="427"/>
      <c r="F4" s="427" t="s">
        <v>52</v>
      </c>
      <c r="G4" s="427"/>
      <c r="H4" s="427"/>
      <c r="I4" s="427"/>
      <c r="J4" s="427"/>
      <c r="K4" s="427"/>
      <c r="L4" s="428"/>
    </row>
    <row r="5" spans="2:12" ht="15.75" thickBot="1" x14ac:dyDescent="0.3">
      <c r="B5" s="59"/>
      <c r="C5" s="60" t="s">
        <v>53</v>
      </c>
      <c r="D5" s="61" t="s">
        <v>54</v>
      </c>
      <c r="E5" s="60" t="s">
        <v>55</v>
      </c>
      <c r="F5" s="60" t="s">
        <v>56</v>
      </c>
      <c r="G5" s="60" t="s">
        <v>57</v>
      </c>
      <c r="H5" s="60" t="s">
        <v>58</v>
      </c>
      <c r="I5" s="60" t="s">
        <v>59</v>
      </c>
      <c r="J5" s="60" t="s">
        <v>60</v>
      </c>
      <c r="K5" s="60" t="s">
        <v>61</v>
      </c>
      <c r="L5" s="62" t="s">
        <v>62</v>
      </c>
    </row>
    <row r="6" spans="2:12" ht="27" customHeight="1" thickBot="1" x14ac:dyDescent="0.3">
      <c r="B6" s="59" t="s">
        <v>63</v>
      </c>
      <c r="C6" s="339">
        <v>0</v>
      </c>
      <c r="D6" s="340">
        <v>0.152</v>
      </c>
      <c r="E6" s="340">
        <v>0.13100000000000001</v>
      </c>
      <c r="F6" s="340">
        <v>0.17299999999999999</v>
      </c>
      <c r="G6" s="340">
        <v>0.159</v>
      </c>
      <c r="H6" s="340">
        <v>0.125</v>
      </c>
      <c r="I6" s="340">
        <v>6.0999999999999999E-2</v>
      </c>
      <c r="J6" s="340">
        <v>0.152</v>
      </c>
      <c r="K6" s="340">
        <v>8.5000000000000006E-2</v>
      </c>
      <c r="L6" s="341">
        <v>0.12959999999999999</v>
      </c>
    </row>
    <row r="7" spans="2:12" ht="15.75" thickBot="1" x14ac:dyDescent="0.3">
      <c r="B7" s="59"/>
      <c r="C7" s="63"/>
      <c r="D7" s="63"/>
      <c r="E7" s="63"/>
      <c r="F7" s="63"/>
      <c r="G7" s="63"/>
      <c r="H7" s="63"/>
      <c r="I7" s="63"/>
      <c r="J7" s="63"/>
      <c r="K7" s="63"/>
      <c r="L7" s="64"/>
    </row>
    <row r="8" spans="2:12" x14ac:dyDescent="0.25">
      <c r="B8" s="65"/>
      <c r="C8" s="66"/>
      <c r="D8" s="66"/>
      <c r="E8" s="66"/>
      <c r="F8" s="66"/>
      <c r="G8" s="66"/>
      <c r="H8" s="66"/>
      <c r="I8" s="423" t="s">
        <v>64</v>
      </c>
      <c r="J8" s="423"/>
      <c r="K8" s="423"/>
      <c r="L8" s="343">
        <v>0.12959999999999999</v>
      </c>
    </row>
    <row r="9" spans="2:12" ht="15.75" thickBot="1" x14ac:dyDescent="0.3">
      <c r="B9" s="429" t="s">
        <v>65</v>
      </c>
      <c r="C9" s="430"/>
      <c r="D9" s="68"/>
      <c r="E9" s="68"/>
      <c r="F9" s="68"/>
      <c r="G9" s="68"/>
      <c r="H9" s="68"/>
      <c r="I9" s="68"/>
      <c r="J9" s="68"/>
      <c r="K9" s="68"/>
      <c r="L9" s="69"/>
    </row>
    <row r="10" spans="2:12" ht="15.75" thickBot="1" x14ac:dyDescent="0.3">
      <c r="B10" s="426"/>
      <c r="C10" s="427"/>
      <c r="D10" s="427"/>
      <c r="E10" s="427"/>
      <c r="F10" s="427" t="s">
        <v>52</v>
      </c>
      <c r="G10" s="427"/>
      <c r="H10" s="427"/>
      <c r="I10" s="427"/>
      <c r="J10" s="427"/>
      <c r="K10" s="427"/>
      <c r="L10" s="428"/>
    </row>
    <row r="11" spans="2:12" ht="15.75" thickBot="1" x14ac:dyDescent="0.3">
      <c r="B11" s="59"/>
      <c r="C11" s="60" t="s">
        <v>53</v>
      </c>
      <c r="D11" s="60" t="s">
        <v>54</v>
      </c>
      <c r="E11" s="60" t="s">
        <v>55</v>
      </c>
      <c r="F11" s="60" t="s">
        <v>56</v>
      </c>
      <c r="G11" s="60" t="s">
        <v>57</v>
      </c>
      <c r="H11" s="60" t="s">
        <v>58</v>
      </c>
      <c r="I11" s="60" t="s">
        <v>59</v>
      </c>
      <c r="J11" s="60" t="s">
        <v>60</v>
      </c>
      <c r="K11" s="60" t="s">
        <v>61</v>
      </c>
      <c r="L11" s="62" t="s">
        <v>62</v>
      </c>
    </row>
    <row r="12" spans="2:12" ht="30.75" customHeight="1" thickBot="1" x14ac:dyDescent="0.3">
      <c r="B12" s="59" t="s">
        <v>63</v>
      </c>
      <c r="C12" s="339">
        <v>0</v>
      </c>
      <c r="D12" s="340">
        <v>0.152</v>
      </c>
      <c r="E12" s="340">
        <v>0.13100000000000001</v>
      </c>
      <c r="F12" s="340">
        <v>0.17299999999999999</v>
      </c>
      <c r="G12" s="340">
        <v>0.159</v>
      </c>
      <c r="H12" s="340">
        <v>0.125</v>
      </c>
      <c r="I12" s="340">
        <v>6.0999999999999999E-2</v>
      </c>
      <c r="J12" s="340">
        <v>0.152</v>
      </c>
      <c r="K12" s="340">
        <v>8.5000000000000006E-2</v>
      </c>
      <c r="L12" s="341">
        <v>0.12959999999999999</v>
      </c>
    </row>
    <row r="13" spans="2:12" ht="15.75" thickBot="1" x14ac:dyDescent="0.3">
      <c r="B13" s="59"/>
      <c r="C13" s="63"/>
      <c r="D13" s="63"/>
      <c r="E13" s="63"/>
      <c r="F13" s="63"/>
      <c r="G13" s="63"/>
      <c r="H13" s="63"/>
      <c r="I13" s="63"/>
      <c r="J13" s="63"/>
      <c r="K13" s="63"/>
      <c r="L13" s="64"/>
    </row>
    <row r="14" spans="2:12" x14ac:dyDescent="0.25">
      <c r="B14" s="65"/>
      <c r="C14" s="66"/>
      <c r="D14" s="66"/>
      <c r="E14" s="66"/>
      <c r="F14" s="66"/>
      <c r="G14" s="66"/>
      <c r="H14" s="66"/>
      <c r="I14" s="423" t="s">
        <v>64</v>
      </c>
      <c r="J14" s="423"/>
      <c r="K14" s="423"/>
      <c r="L14" s="343">
        <v>0.12959999999999999</v>
      </c>
    </row>
    <row r="15" spans="2:12" ht="15.75" thickBot="1" x14ac:dyDescent="0.3">
      <c r="B15" s="429" t="s">
        <v>66</v>
      </c>
      <c r="C15" s="430"/>
      <c r="D15" s="68" t="s">
        <v>67</v>
      </c>
      <c r="E15" s="68"/>
      <c r="F15" s="68"/>
      <c r="G15" s="68"/>
      <c r="H15" s="68"/>
      <c r="I15" s="68"/>
      <c r="J15" s="68"/>
      <c r="K15" s="68"/>
      <c r="L15" s="69"/>
    </row>
    <row r="16" spans="2:12" ht="15.75" thickBot="1" x14ac:dyDescent="0.3">
      <c r="B16" s="426"/>
      <c r="C16" s="427"/>
      <c r="D16" s="427"/>
      <c r="E16" s="427"/>
      <c r="F16" s="427" t="s">
        <v>52</v>
      </c>
      <c r="G16" s="427"/>
      <c r="H16" s="427"/>
      <c r="I16" s="427"/>
      <c r="J16" s="427"/>
      <c r="K16" s="427"/>
      <c r="L16" s="428"/>
    </row>
    <row r="17" spans="2:12" ht="15.75" thickBot="1" x14ac:dyDescent="0.3">
      <c r="B17" s="59"/>
      <c r="C17" s="60" t="s">
        <v>53</v>
      </c>
      <c r="D17" s="60" t="s">
        <v>54</v>
      </c>
      <c r="E17" s="60" t="s">
        <v>55</v>
      </c>
      <c r="F17" s="60" t="s">
        <v>56</v>
      </c>
      <c r="G17" s="60" t="s">
        <v>57</v>
      </c>
      <c r="H17" s="60" t="s">
        <v>58</v>
      </c>
      <c r="I17" s="60" t="s">
        <v>59</v>
      </c>
      <c r="J17" s="60" t="s">
        <v>60</v>
      </c>
      <c r="K17" s="60" t="s">
        <v>61</v>
      </c>
      <c r="L17" s="62" t="s">
        <v>62</v>
      </c>
    </row>
    <row r="18" spans="2:12" ht="25.5" customHeight="1" thickBot="1" x14ac:dyDescent="0.3">
      <c r="B18" s="59" t="s">
        <v>63</v>
      </c>
      <c r="C18" s="339">
        <v>0</v>
      </c>
      <c r="D18" s="340">
        <v>0.155</v>
      </c>
      <c r="E18" s="340">
        <v>0.13200000000000001</v>
      </c>
      <c r="F18" s="340">
        <v>0.17299999999999999</v>
      </c>
      <c r="G18" s="340">
        <v>0.16</v>
      </c>
      <c r="H18" s="340">
        <v>0.13500000000000001</v>
      </c>
      <c r="I18" s="340">
        <v>6.3E-2</v>
      </c>
      <c r="J18" s="340">
        <v>0.154</v>
      </c>
      <c r="K18" s="340">
        <v>8.7999999999999995E-2</v>
      </c>
      <c r="L18" s="341">
        <v>0.13200000000000001</v>
      </c>
    </row>
    <row r="19" spans="2:12" ht="15.75" thickBot="1" x14ac:dyDescent="0.3">
      <c r="B19" s="59"/>
      <c r="C19" s="70"/>
      <c r="D19" s="70"/>
      <c r="E19" s="70"/>
      <c r="F19" s="70"/>
      <c r="G19" s="70"/>
      <c r="H19" s="70"/>
      <c r="I19" s="70"/>
      <c r="J19" s="70"/>
      <c r="K19" s="70"/>
      <c r="L19" s="71"/>
    </row>
    <row r="20" spans="2:12" x14ac:dyDescent="0.25">
      <c r="B20" s="65"/>
      <c r="C20" s="67"/>
      <c r="D20" s="67"/>
      <c r="E20" s="67"/>
      <c r="F20" s="67"/>
      <c r="G20" s="67"/>
      <c r="H20" s="67"/>
      <c r="I20" s="423" t="s">
        <v>64</v>
      </c>
      <c r="J20" s="423"/>
      <c r="K20" s="423"/>
      <c r="L20" s="342">
        <v>0.13200000000000001</v>
      </c>
    </row>
    <row r="21" spans="2:12" ht="15.75" thickBot="1" x14ac:dyDescent="0.3">
      <c r="B21" s="429" t="s">
        <v>456</v>
      </c>
      <c r="C21" s="430"/>
      <c r="D21" s="68" t="s">
        <v>67</v>
      </c>
      <c r="E21" s="68"/>
      <c r="F21" s="68"/>
      <c r="G21" s="68"/>
      <c r="H21" s="68"/>
      <c r="I21" s="68"/>
      <c r="J21" s="68"/>
      <c r="K21" s="68"/>
      <c r="L21" s="69"/>
    </row>
    <row r="22" spans="2:12" ht="15.75" thickBot="1" x14ac:dyDescent="0.3">
      <c r="B22" s="426"/>
      <c r="C22" s="427"/>
      <c r="D22" s="427"/>
      <c r="E22" s="427"/>
      <c r="F22" s="427" t="s">
        <v>52</v>
      </c>
      <c r="G22" s="427"/>
      <c r="H22" s="427"/>
      <c r="I22" s="427"/>
      <c r="J22" s="427"/>
      <c r="K22" s="427"/>
      <c r="L22" s="428"/>
    </row>
    <row r="23" spans="2:12" ht="15.75" thickBot="1" x14ac:dyDescent="0.3">
      <c r="B23" s="59"/>
      <c r="C23" s="60" t="s">
        <v>53</v>
      </c>
      <c r="D23" s="60" t="s">
        <v>54</v>
      </c>
      <c r="E23" s="60" t="s">
        <v>55</v>
      </c>
      <c r="F23" s="60" t="s">
        <v>56</v>
      </c>
      <c r="G23" s="60" t="s">
        <v>57</v>
      </c>
      <c r="H23" s="60" t="s">
        <v>58</v>
      </c>
      <c r="I23" s="60" t="s">
        <v>59</v>
      </c>
      <c r="J23" s="60" t="s">
        <v>60</v>
      </c>
      <c r="K23" s="60" t="s">
        <v>61</v>
      </c>
      <c r="L23" s="62" t="s">
        <v>62</v>
      </c>
    </row>
    <row r="24" spans="2:12" ht="28.5" customHeight="1" thickBot="1" x14ac:dyDescent="0.3">
      <c r="B24" s="59" t="s">
        <v>63</v>
      </c>
      <c r="C24" s="339">
        <v>0</v>
      </c>
      <c r="D24" s="340">
        <v>0.155</v>
      </c>
      <c r="E24" s="340">
        <v>0.13200000000000001</v>
      </c>
      <c r="F24" s="340">
        <v>0.17299999999999999</v>
      </c>
      <c r="G24" s="340">
        <v>0.16</v>
      </c>
      <c r="H24" s="340">
        <v>0.13500000000000001</v>
      </c>
      <c r="I24" s="340">
        <v>6.3E-2</v>
      </c>
      <c r="J24" s="340">
        <v>0.154</v>
      </c>
      <c r="K24" s="340">
        <v>8.7999999999999995E-2</v>
      </c>
      <c r="L24" s="341">
        <v>0.13200000000000001</v>
      </c>
    </row>
    <row r="25" spans="2:12" ht="15.75" thickBot="1" x14ac:dyDescent="0.3">
      <c r="B25" s="59"/>
      <c r="C25" s="63"/>
      <c r="D25" s="63"/>
      <c r="E25" s="63"/>
      <c r="F25" s="63"/>
      <c r="G25" s="63"/>
      <c r="H25" s="63"/>
      <c r="I25" s="63"/>
      <c r="J25" s="63"/>
      <c r="K25" s="63"/>
      <c r="L25" s="64"/>
    </row>
    <row r="26" spans="2:12" ht="15.75" thickBot="1" x14ac:dyDescent="0.3">
      <c r="B26" s="374"/>
      <c r="C26" s="375"/>
      <c r="D26" s="375"/>
      <c r="E26" s="375"/>
      <c r="F26" s="375"/>
      <c r="G26" s="375"/>
      <c r="H26" s="375"/>
      <c r="I26" s="431" t="s">
        <v>64</v>
      </c>
      <c r="J26" s="431"/>
      <c r="K26" s="431"/>
      <c r="L26" s="376">
        <v>0.13200000000000001</v>
      </c>
    </row>
    <row r="27" spans="2:12" ht="15.75" thickTop="1" x14ac:dyDescent="0.25"/>
  </sheetData>
  <printOptions horizontalCentered="1" verticalCentered="1"/>
  <pageMargins left="0.25" right="0.25" top="0.75" bottom="0.75" header="0.3" footer="0.3"/>
  <pageSetup orientation="landscape" r:id="rId1"/>
  <headerFooter>
    <oddHeader>&amp;C&amp;"Times New Roman,Bold"&amp;14Table 5 – Estimated Effectiveness Table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1"/>
  <sheetViews>
    <sheetView workbookViewId="0">
      <selection activeCell="I19" sqref="I19"/>
    </sheetView>
  </sheetViews>
  <sheetFormatPr defaultRowHeight="15" x14ac:dyDescent="0.25"/>
  <cols>
    <col min="2" max="2" width="22.42578125" customWidth="1"/>
    <col min="3" max="3" width="17.28515625" customWidth="1"/>
    <col min="4" max="4" width="17" customWidth="1"/>
    <col min="5" max="5" width="14.85546875" customWidth="1"/>
    <col min="6" max="6" width="14.28515625" customWidth="1"/>
    <col min="7" max="7" width="14.85546875" customWidth="1"/>
  </cols>
  <sheetData>
    <row r="1" spans="2:7" ht="15.75" thickBot="1" x14ac:dyDescent="0.3"/>
    <row r="2" spans="2:7" ht="48" thickTop="1" x14ac:dyDescent="0.25">
      <c r="B2" s="432"/>
      <c r="C2" s="435" t="s">
        <v>78</v>
      </c>
      <c r="D2" s="72" t="s">
        <v>68</v>
      </c>
      <c r="E2" s="435" t="s">
        <v>70</v>
      </c>
      <c r="F2" s="75" t="s">
        <v>71</v>
      </c>
      <c r="G2" s="438" t="s">
        <v>72</v>
      </c>
    </row>
    <row r="3" spans="2:7" ht="15.75" x14ac:dyDescent="0.25">
      <c r="B3" s="433"/>
      <c r="C3" s="436"/>
      <c r="D3" s="73" t="s">
        <v>69</v>
      </c>
      <c r="E3" s="436"/>
      <c r="F3" s="344">
        <v>0</v>
      </c>
      <c r="G3" s="439"/>
    </row>
    <row r="4" spans="2:7" ht="19.5" thickBot="1" x14ac:dyDescent="0.3">
      <c r="B4" s="434"/>
      <c r="C4" s="437"/>
      <c r="D4" s="74"/>
      <c r="E4" s="437"/>
      <c r="F4" s="76"/>
      <c r="G4" s="440"/>
    </row>
    <row r="5" spans="2:7" ht="19.5" thickBot="1" x14ac:dyDescent="0.35">
      <c r="B5" s="77" t="s">
        <v>73</v>
      </c>
      <c r="C5" s="81">
        <v>46900</v>
      </c>
      <c r="D5" s="81">
        <f>(1.4*C5)-C5</f>
        <v>18760</v>
      </c>
      <c r="E5" s="78">
        <v>10000</v>
      </c>
      <c r="F5" s="404"/>
      <c r="G5" s="84">
        <f>SUM(C5:E5)</f>
        <v>75660</v>
      </c>
    </row>
    <row r="6" spans="2:7" ht="23.25" thickBot="1" x14ac:dyDescent="0.35">
      <c r="B6" s="77" t="s">
        <v>74</v>
      </c>
      <c r="C6" s="81"/>
      <c r="D6" s="81">
        <f>1.4*C6</f>
        <v>0</v>
      </c>
      <c r="E6" s="78">
        <v>2500</v>
      </c>
      <c r="F6" s="405"/>
      <c r="G6" s="84">
        <f>SUM(C6:E6)</f>
        <v>2500</v>
      </c>
    </row>
    <row r="7" spans="2:7" ht="23.25" thickBot="1" x14ac:dyDescent="0.35">
      <c r="B7" s="77" t="s">
        <v>75</v>
      </c>
      <c r="C7" s="81"/>
      <c r="D7" s="81">
        <f>1.4*C7</f>
        <v>0</v>
      </c>
      <c r="E7" s="78">
        <v>2500</v>
      </c>
      <c r="F7" s="406"/>
      <c r="G7" s="84">
        <f>SUM(C7:E7)</f>
        <v>2500</v>
      </c>
    </row>
    <row r="8" spans="2:7" ht="38.25" thickBot="1" x14ac:dyDescent="0.35">
      <c r="B8" s="79" t="s">
        <v>76</v>
      </c>
      <c r="C8" s="82">
        <f>SUM(C5:C7)</f>
        <v>46900</v>
      </c>
      <c r="D8" s="82">
        <f>SUM(D5:D7)</f>
        <v>18760</v>
      </c>
      <c r="E8" s="82">
        <v>10000</v>
      </c>
      <c r="F8" s="80"/>
      <c r="G8" s="83">
        <f>SUM(C8:F8)</f>
        <v>75660</v>
      </c>
    </row>
    <row r="9" spans="2:7" ht="36.75" customHeight="1" thickTop="1" x14ac:dyDescent="0.25">
      <c r="B9" s="441" t="s">
        <v>77</v>
      </c>
      <c r="C9" s="398"/>
      <c r="D9" s="399"/>
      <c r="E9" s="399"/>
      <c r="F9" s="399"/>
      <c r="G9" s="400"/>
    </row>
    <row r="10" spans="2:7" ht="19.5" thickBot="1" x14ac:dyDescent="0.3">
      <c r="B10" s="442"/>
      <c r="C10" s="401"/>
      <c r="D10" s="402"/>
      <c r="E10" s="402"/>
      <c r="F10" s="402"/>
      <c r="G10" s="403"/>
    </row>
    <row r="11" spans="2:7" ht="15.75" thickTop="1" x14ac:dyDescent="0.25"/>
  </sheetData>
  <pageMargins left="0.7" right="0.7" top="0.75" bottom="0.75" header="0.3" footer="0.3"/>
  <pageSetup orientation="landscape" horizontalDpi="4294967293" verticalDpi="1200" r:id="rId1"/>
  <headerFooter>
    <oddHeader>&amp;C&amp;"Times New Roman,Bold"&amp;14Table 6 – Proposed Annual Budget Summary Table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8"/>
  <sheetViews>
    <sheetView topLeftCell="A2" workbookViewId="0">
      <selection activeCell="G17" sqref="G17"/>
    </sheetView>
  </sheetViews>
  <sheetFormatPr defaultRowHeight="15" x14ac:dyDescent="0.25"/>
  <cols>
    <col min="2" max="2" width="32.42578125" customWidth="1"/>
    <col min="3" max="3" width="5.7109375" customWidth="1"/>
    <col min="4" max="4" width="31.85546875" customWidth="1"/>
  </cols>
  <sheetData>
    <row r="3" spans="2:4" ht="15.75" thickBot="1" x14ac:dyDescent="0.3">
      <c r="B3" s="85"/>
    </row>
    <row r="4" spans="2:4" ht="31.5" customHeight="1" thickTop="1" thickBot="1" x14ac:dyDescent="0.3">
      <c r="B4" s="86" t="s">
        <v>79</v>
      </c>
      <c r="C4" s="91"/>
      <c r="D4" s="443" t="s">
        <v>80</v>
      </c>
    </row>
    <row r="5" spans="2:4" ht="18" customHeight="1" thickBot="1" x14ac:dyDescent="0.3">
      <c r="B5" s="87" t="s">
        <v>81</v>
      </c>
      <c r="C5" s="92"/>
      <c r="D5" s="444" t="s">
        <v>81</v>
      </c>
    </row>
    <row r="6" spans="2:4" ht="29.25" customHeight="1" thickBot="1" x14ac:dyDescent="0.3">
      <c r="B6" s="89" t="s">
        <v>82</v>
      </c>
      <c r="C6" s="93"/>
      <c r="D6" s="445" t="s">
        <v>83</v>
      </c>
    </row>
    <row r="7" spans="2:4" ht="28.5" customHeight="1" thickBot="1" x14ac:dyDescent="0.3">
      <c r="B7" s="89" t="s">
        <v>84</v>
      </c>
      <c r="C7" s="93"/>
      <c r="D7" s="446" t="s">
        <v>85</v>
      </c>
    </row>
    <row r="8" spans="2:4" ht="18" customHeight="1" thickBot="1" x14ac:dyDescent="0.3">
      <c r="B8" s="89" t="s">
        <v>86</v>
      </c>
      <c r="C8" s="93"/>
      <c r="D8" s="446" t="s">
        <v>87</v>
      </c>
    </row>
    <row r="9" spans="2:4" ht="29.25" customHeight="1" thickBot="1" x14ac:dyDescent="0.3">
      <c r="B9" s="89" t="s">
        <v>88</v>
      </c>
      <c r="C9" s="93"/>
      <c r="D9" s="445" t="s">
        <v>89</v>
      </c>
    </row>
    <row r="10" spans="2:4" ht="30.75" customHeight="1" thickBot="1" x14ac:dyDescent="0.3">
      <c r="B10" s="89" t="s">
        <v>90</v>
      </c>
      <c r="C10" s="93"/>
      <c r="D10" s="446" t="s">
        <v>91</v>
      </c>
    </row>
    <row r="11" spans="2:4" ht="18" customHeight="1" thickBot="1" x14ac:dyDescent="0.3">
      <c r="B11" s="89" t="s">
        <v>92</v>
      </c>
      <c r="C11" s="93"/>
      <c r="D11" s="446" t="s">
        <v>93</v>
      </c>
    </row>
    <row r="12" spans="2:4" ht="30.75" customHeight="1" thickBot="1" x14ac:dyDescent="0.3">
      <c r="B12" s="89" t="s">
        <v>436</v>
      </c>
      <c r="C12" s="93"/>
      <c r="D12" s="446" t="s">
        <v>437</v>
      </c>
    </row>
    <row r="13" spans="2:4" ht="18" customHeight="1" thickBot="1" x14ac:dyDescent="0.3">
      <c r="B13" s="89" t="s">
        <v>94</v>
      </c>
      <c r="C13" s="93"/>
      <c r="D13" s="446" t="s">
        <v>95</v>
      </c>
    </row>
    <row r="14" spans="2:4" ht="18" customHeight="1" thickBot="1" x14ac:dyDescent="0.3">
      <c r="B14" s="89" t="s">
        <v>96</v>
      </c>
      <c r="C14" s="94"/>
      <c r="D14" s="447"/>
    </row>
    <row r="15" spans="2:4" ht="18" customHeight="1" thickBot="1" x14ac:dyDescent="0.3">
      <c r="B15" s="89" t="s">
        <v>97</v>
      </c>
      <c r="C15" s="94"/>
      <c r="D15" s="447"/>
    </row>
    <row r="16" spans="2:4" ht="18" customHeight="1" thickBot="1" x14ac:dyDescent="0.3">
      <c r="B16" s="89" t="s">
        <v>98</v>
      </c>
      <c r="C16" s="94"/>
      <c r="D16" s="447"/>
    </row>
    <row r="17" spans="2:4" ht="18" customHeight="1" thickBot="1" x14ac:dyDescent="0.3">
      <c r="B17" s="90"/>
      <c r="C17" s="95"/>
      <c r="D17" s="448"/>
    </row>
    <row r="18" spans="2:4" ht="15.75" thickTop="1" x14ac:dyDescent="0.25"/>
  </sheetData>
  <pageMargins left="0.7" right="0.7" top="0.75" bottom="0.75" header="0.3" footer="0.3"/>
  <pageSetup orientation="portrait" horizontalDpi="4294967293" verticalDpi="1200" r:id="rId1"/>
  <headerFooter>
    <oddHeader>&amp;C&amp;"Times New Roman,Bold"&amp;14Table 7 – Program Support Items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>
      <selection activeCell="A5" sqref="A5"/>
    </sheetView>
  </sheetViews>
  <sheetFormatPr defaultRowHeight="15" x14ac:dyDescent="0.25"/>
  <cols>
    <col min="1" max="1" width="83.42578125" customWidth="1"/>
  </cols>
  <sheetData>
    <row r="1" spans="1:1" ht="243.75" customHeight="1" x14ac:dyDescent="0.25">
      <c r="A1" s="295" t="s">
        <v>420</v>
      </c>
    </row>
  </sheetData>
  <pageMargins left="0.7" right="0.7" top="0.75" bottom="0.75" header="0.3" footer="0.3"/>
  <pageSetup orientation="landscape" horizontalDpi="4294967293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7"/>
  <sheetViews>
    <sheetView tabSelected="1" view="pageBreakPreview" topLeftCell="A4" zoomScale="130" zoomScaleNormal="100" zoomScaleSheetLayoutView="130" workbookViewId="0">
      <pane ySplit="2955" topLeftCell="A19" activePane="bottomLeft"/>
      <selection activeCell="D4" sqref="D1:D1048576"/>
      <selection pane="bottomLeft" activeCell="B25" sqref="B25"/>
    </sheetView>
  </sheetViews>
  <sheetFormatPr defaultRowHeight="15" x14ac:dyDescent="0.25"/>
  <cols>
    <col min="2" max="2" width="31.140625" style="88" customWidth="1"/>
    <col min="3" max="3" width="21.5703125" style="88" customWidth="1"/>
    <col min="4" max="4" width="10.140625" customWidth="1"/>
    <col min="13" max="13" width="10.5703125" customWidth="1"/>
    <col min="14" max="14" width="10.7109375" customWidth="1"/>
    <col min="15" max="15" width="26" style="109" customWidth="1"/>
    <col min="16" max="16" width="26.42578125" style="109" customWidth="1"/>
    <col min="29" max="29" width="12.42578125" customWidth="1"/>
  </cols>
  <sheetData>
    <row r="1" spans="1:29" ht="53.25" customHeight="1" thickTop="1" thickBot="1" x14ac:dyDescent="0.55000000000000004">
      <c r="A1" s="484"/>
      <c r="B1" s="485"/>
      <c r="C1" s="485"/>
      <c r="D1" s="485"/>
      <c r="E1" s="485"/>
      <c r="F1" s="485"/>
      <c r="G1" s="485"/>
      <c r="H1" s="485"/>
      <c r="I1" s="487" t="s">
        <v>438</v>
      </c>
      <c r="J1" s="485"/>
      <c r="K1" s="485"/>
      <c r="L1" s="485"/>
      <c r="M1" s="485"/>
      <c r="N1" s="485"/>
      <c r="O1" s="485"/>
      <c r="P1" s="486"/>
    </row>
    <row r="2" spans="1:29" ht="33.75" customHeight="1" thickBot="1" x14ac:dyDescent="0.45">
      <c r="A2" s="119"/>
      <c r="B2" s="117"/>
      <c r="C2" s="117"/>
      <c r="D2" s="123"/>
      <c r="E2" s="102" t="s">
        <v>222</v>
      </c>
      <c r="F2" s="98"/>
      <c r="G2" s="98"/>
      <c r="H2" s="98"/>
      <c r="I2" s="98"/>
      <c r="J2" s="98"/>
      <c r="K2" s="98"/>
      <c r="L2" s="98"/>
      <c r="M2" s="98"/>
      <c r="N2" s="98"/>
      <c r="O2" s="105"/>
      <c r="P2" s="106"/>
      <c r="R2" s="182" t="s">
        <v>333</v>
      </c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1"/>
    </row>
    <row r="3" spans="1:29" ht="52.5" customHeight="1" thickBot="1" x14ac:dyDescent="0.3">
      <c r="A3" s="492"/>
      <c r="B3" s="488" t="s">
        <v>152</v>
      </c>
      <c r="C3" s="488" t="s">
        <v>99</v>
      </c>
      <c r="D3" s="490" t="s">
        <v>225</v>
      </c>
      <c r="E3" s="488">
        <v>2018</v>
      </c>
      <c r="F3" s="488">
        <v>2019</v>
      </c>
      <c r="G3" s="488">
        <v>2020</v>
      </c>
      <c r="H3" s="488">
        <v>2021</v>
      </c>
      <c r="I3" s="488">
        <v>2022</v>
      </c>
      <c r="J3" s="488">
        <v>2023</v>
      </c>
      <c r="K3" s="488">
        <v>2024</v>
      </c>
      <c r="L3" s="488">
        <v>2025</v>
      </c>
      <c r="M3" s="488">
        <v>2026</v>
      </c>
      <c r="N3" s="488">
        <v>2027</v>
      </c>
      <c r="O3" s="489" t="s">
        <v>223</v>
      </c>
      <c r="P3" s="491" t="s">
        <v>224</v>
      </c>
      <c r="R3" s="181"/>
      <c r="S3" s="181"/>
      <c r="T3" s="181"/>
      <c r="U3" s="181"/>
      <c r="V3" s="181"/>
      <c r="W3" s="181"/>
      <c r="X3" s="181"/>
      <c r="Y3" s="181"/>
      <c r="Z3" s="181"/>
      <c r="AA3" s="181"/>
      <c r="AB3" s="181"/>
      <c r="AC3" s="181"/>
    </row>
    <row r="4" spans="1:29" s="158" customFormat="1" ht="28.5" customHeight="1" thickTop="1" thickBot="1" x14ac:dyDescent="0.35">
      <c r="A4" s="152"/>
      <c r="B4" s="153"/>
      <c r="C4" s="153"/>
      <c r="D4" s="154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6"/>
      <c r="P4" s="157"/>
      <c r="R4" s="181"/>
      <c r="S4" s="181"/>
      <c r="T4" s="181"/>
      <c r="U4" s="181"/>
      <c r="V4" s="181"/>
      <c r="W4" s="181"/>
      <c r="X4" s="181"/>
      <c r="Y4" s="181"/>
      <c r="Z4" s="181"/>
      <c r="AA4" s="181"/>
      <c r="AB4" s="181"/>
      <c r="AC4" s="181"/>
    </row>
    <row r="5" spans="1:29" ht="25.5" customHeight="1" thickBot="1" x14ac:dyDescent="0.3">
      <c r="A5" s="494" t="s">
        <v>221</v>
      </c>
      <c r="B5" s="159"/>
      <c r="C5" s="160"/>
      <c r="D5" s="104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7"/>
      <c r="P5" s="108"/>
      <c r="R5" s="181">
        <v>2012</v>
      </c>
      <c r="S5" s="181">
        <v>2013</v>
      </c>
      <c r="T5" s="181">
        <v>2014</v>
      </c>
      <c r="U5" s="181">
        <v>2015</v>
      </c>
      <c r="V5" s="181">
        <v>2016</v>
      </c>
      <c r="W5" s="181">
        <v>2017</v>
      </c>
      <c r="X5" s="181">
        <v>2018</v>
      </c>
      <c r="Y5" s="181">
        <v>2019</v>
      </c>
      <c r="Z5" s="181">
        <v>2020</v>
      </c>
      <c r="AA5" s="181">
        <v>2021</v>
      </c>
      <c r="AB5" s="181" t="s">
        <v>331</v>
      </c>
      <c r="AC5" s="181" t="s">
        <v>332</v>
      </c>
    </row>
    <row r="6" spans="1:29" ht="15.75" thickTop="1" x14ac:dyDescent="0.25">
      <c r="A6" s="139" t="s">
        <v>101</v>
      </c>
      <c r="B6" s="140" t="s">
        <v>153</v>
      </c>
      <c r="C6" s="141" t="s">
        <v>157</v>
      </c>
      <c r="D6" s="296">
        <v>40</v>
      </c>
      <c r="E6" s="509"/>
      <c r="F6" s="510"/>
      <c r="G6" s="510"/>
      <c r="H6" s="510"/>
      <c r="I6" s="510"/>
      <c r="J6" s="510"/>
      <c r="K6" s="510"/>
      <c r="L6" s="510"/>
      <c r="M6" s="510"/>
      <c r="N6" s="510"/>
      <c r="O6" s="495">
        <f>AB6</f>
        <v>0</v>
      </c>
      <c r="P6" s="496">
        <f>E6*D6</f>
        <v>0</v>
      </c>
      <c r="R6" s="181">
        <f>E6*$D6</f>
        <v>0</v>
      </c>
      <c r="S6" s="181">
        <f t="shared" ref="S6:AA6" si="0">F6*$D6</f>
        <v>0</v>
      </c>
      <c r="T6" s="181">
        <f t="shared" si="0"/>
        <v>0</v>
      </c>
      <c r="U6" s="181">
        <f t="shared" si="0"/>
        <v>0</v>
      </c>
      <c r="V6" s="181">
        <f t="shared" si="0"/>
        <v>0</v>
      </c>
      <c r="W6" s="181">
        <f t="shared" si="0"/>
        <v>0</v>
      </c>
      <c r="X6" s="181">
        <f t="shared" si="0"/>
        <v>0</v>
      </c>
      <c r="Y6" s="181">
        <f t="shared" si="0"/>
        <v>0</v>
      </c>
      <c r="Z6" s="181">
        <f t="shared" si="0"/>
        <v>0</v>
      </c>
      <c r="AA6" s="181">
        <f t="shared" si="0"/>
        <v>0</v>
      </c>
      <c r="AB6" s="181">
        <f>(SUM(E6:N6))/10</f>
        <v>0</v>
      </c>
      <c r="AC6" s="181">
        <f>(SUM(R6:AA6))/10</f>
        <v>0</v>
      </c>
    </row>
    <row r="7" spans="1:29" x14ac:dyDescent="0.25">
      <c r="A7" s="128" t="s">
        <v>102</v>
      </c>
      <c r="B7" s="142" t="s">
        <v>154</v>
      </c>
      <c r="C7" s="143" t="s">
        <v>157</v>
      </c>
      <c r="D7" s="297">
        <v>4</v>
      </c>
      <c r="E7" s="511">
        <v>1</v>
      </c>
      <c r="F7" s="512">
        <v>1</v>
      </c>
      <c r="G7" s="512">
        <v>1</v>
      </c>
      <c r="H7" s="512">
        <v>1</v>
      </c>
      <c r="I7" s="512">
        <v>1</v>
      </c>
      <c r="J7" s="512">
        <v>1</v>
      </c>
      <c r="K7" s="512">
        <v>1</v>
      </c>
      <c r="L7" s="512">
        <v>1</v>
      </c>
      <c r="M7" s="512">
        <v>1</v>
      </c>
      <c r="N7" s="512">
        <v>1</v>
      </c>
      <c r="O7" s="497">
        <f t="shared" ref="O7:O33" si="1">AB7</f>
        <v>1</v>
      </c>
      <c r="P7" s="496">
        <f>E7*D7</f>
        <v>4</v>
      </c>
      <c r="Q7" s="298"/>
      <c r="R7" s="181">
        <f t="shared" ref="R7:R52" si="2">E7*$D7</f>
        <v>4</v>
      </c>
      <c r="S7" s="181">
        <f t="shared" ref="S7:S52" si="3">F7*$D7</f>
        <v>4</v>
      </c>
      <c r="T7" s="181">
        <f t="shared" ref="T7:T52" si="4">G7*$D7</f>
        <v>4</v>
      </c>
      <c r="U7" s="181">
        <f t="shared" ref="U7:U52" si="5">H7*$D7</f>
        <v>4</v>
      </c>
      <c r="V7" s="181">
        <f t="shared" ref="V7:V52" si="6">I7*$D7</f>
        <v>4</v>
      </c>
      <c r="W7" s="181">
        <f t="shared" ref="W7:W52" si="7">J7*$D7</f>
        <v>4</v>
      </c>
      <c r="X7" s="181">
        <f t="shared" ref="X7:X52" si="8">K7*$D7</f>
        <v>4</v>
      </c>
      <c r="Y7" s="181">
        <f t="shared" ref="Y7:Y52" si="9">L7*$D7</f>
        <v>4</v>
      </c>
      <c r="Z7" s="181">
        <f t="shared" ref="Z7:Z52" si="10">M7*$D7</f>
        <v>4</v>
      </c>
      <c r="AA7" s="181">
        <f t="shared" ref="AA7:AA52" si="11">N7*$D7</f>
        <v>4</v>
      </c>
      <c r="AB7" s="181">
        <f t="shared" ref="AB7:AB52" si="12">(SUM(E7:N7))/10</f>
        <v>1</v>
      </c>
      <c r="AC7" s="181">
        <f t="shared" ref="AC7:AC52" si="13">(SUM(R7:AA7))/10</f>
        <v>4</v>
      </c>
    </row>
    <row r="8" spans="1:29" x14ac:dyDescent="0.25">
      <c r="A8" s="128" t="s">
        <v>103</v>
      </c>
      <c r="B8" s="142" t="s">
        <v>155</v>
      </c>
      <c r="C8" s="143" t="s">
        <v>156</v>
      </c>
      <c r="D8" s="297">
        <v>0.25</v>
      </c>
      <c r="E8" s="511">
        <v>75</v>
      </c>
      <c r="F8" s="512">
        <v>75</v>
      </c>
      <c r="G8" s="512">
        <v>75</v>
      </c>
      <c r="H8" s="512">
        <v>75</v>
      </c>
      <c r="I8" s="512">
        <v>75</v>
      </c>
      <c r="J8" s="512">
        <v>75</v>
      </c>
      <c r="K8" s="512">
        <v>75</v>
      </c>
      <c r="L8" s="512">
        <v>75</v>
      </c>
      <c r="M8" s="512">
        <v>75</v>
      </c>
      <c r="N8" s="512">
        <v>75</v>
      </c>
      <c r="O8" s="497">
        <f t="shared" si="1"/>
        <v>75</v>
      </c>
      <c r="P8" s="496">
        <f t="shared" ref="P8:P52" si="14">E8*D8</f>
        <v>18.75</v>
      </c>
      <c r="R8" s="181">
        <f t="shared" si="2"/>
        <v>18.75</v>
      </c>
      <c r="S8" s="181">
        <f t="shared" si="3"/>
        <v>18.75</v>
      </c>
      <c r="T8" s="181">
        <f t="shared" si="4"/>
        <v>18.75</v>
      </c>
      <c r="U8" s="181">
        <f t="shared" si="5"/>
        <v>18.75</v>
      </c>
      <c r="V8" s="181">
        <f t="shared" si="6"/>
        <v>18.75</v>
      </c>
      <c r="W8" s="181">
        <f t="shared" si="7"/>
        <v>18.75</v>
      </c>
      <c r="X8" s="181">
        <f t="shared" si="8"/>
        <v>18.75</v>
      </c>
      <c r="Y8" s="181">
        <f t="shared" si="9"/>
        <v>18.75</v>
      </c>
      <c r="Z8" s="181">
        <f t="shared" si="10"/>
        <v>18.75</v>
      </c>
      <c r="AA8" s="181">
        <f t="shared" si="11"/>
        <v>18.75</v>
      </c>
      <c r="AB8" s="181">
        <f t="shared" si="12"/>
        <v>75</v>
      </c>
      <c r="AC8" s="181">
        <f t="shared" si="13"/>
        <v>18.75</v>
      </c>
    </row>
    <row r="9" spans="1:29" x14ac:dyDescent="0.25">
      <c r="A9" s="128" t="s">
        <v>104</v>
      </c>
      <c r="B9" s="142" t="s">
        <v>158</v>
      </c>
      <c r="C9" s="143" t="s">
        <v>105</v>
      </c>
      <c r="D9" s="297">
        <v>1</v>
      </c>
      <c r="E9" s="511"/>
      <c r="F9" s="512"/>
      <c r="G9" s="512"/>
      <c r="H9" s="512"/>
      <c r="I9" s="512"/>
      <c r="J9" s="512"/>
      <c r="K9" s="512"/>
      <c r="L9" s="512"/>
      <c r="M9" s="512"/>
      <c r="N9" s="512"/>
      <c r="O9" s="497">
        <f t="shared" si="1"/>
        <v>0</v>
      </c>
      <c r="P9" s="496">
        <f t="shared" si="14"/>
        <v>0</v>
      </c>
      <c r="R9" s="181">
        <f t="shared" si="2"/>
        <v>0</v>
      </c>
      <c r="S9" s="181">
        <f t="shared" si="3"/>
        <v>0</v>
      </c>
      <c r="T9" s="181">
        <f t="shared" si="4"/>
        <v>0</v>
      </c>
      <c r="U9" s="181">
        <f t="shared" si="5"/>
        <v>0</v>
      </c>
      <c r="V9" s="181">
        <f t="shared" si="6"/>
        <v>0</v>
      </c>
      <c r="W9" s="181">
        <f t="shared" si="7"/>
        <v>0</v>
      </c>
      <c r="X9" s="181">
        <f t="shared" si="8"/>
        <v>0</v>
      </c>
      <c r="Y9" s="181">
        <f t="shared" si="9"/>
        <v>0</v>
      </c>
      <c r="Z9" s="181">
        <f t="shared" si="10"/>
        <v>0</v>
      </c>
      <c r="AA9" s="181">
        <f t="shared" si="11"/>
        <v>0</v>
      </c>
      <c r="AB9" s="181">
        <f t="shared" si="12"/>
        <v>0</v>
      </c>
      <c r="AC9" s="181">
        <f t="shared" si="13"/>
        <v>0</v>
      </c>
    </row>
    <row r="10" spans="1:29" x14ac:dyDescent="0.25">
      <c r="A10" s="128" t="s">
        <v>106</v>
      </c>
      <c r="B10" s="142" t="s">
        <v>159</v>
      </c>
      <c r="C10" s="143" t="s">
        <v>105</v>
      </c>
      <c r="D10" s="297">
        <v>1</v>
      </c>
      <c r="E10" s="511">
        <v>1</v>
      </c>
      <c r="F10" s="512">
        <v>1</v>
      </c>
      <c r="G10" s="512">
        <v>1</v>
      </c>
      <c r="H10" s="512">
        <v>1</v>
      </c>
      <c r="I10" s="512">
        <v>1</v>
      </c>
      <c r="J10" s="512">
        <v>1</v>
      </c>
      <c r="K10" s="512">
        <v>1</v>
      </c>
      <c r="L10" s="512">
        <v>1</v>
      </c>
      <c r="M10" s="512">
        <v>1</v>
      </c>
      <c r="N10" s="512">
        <v>1</v>
      </c>
      <c r="O10" s="497">
        <f t="shared" si="1"/>
        <v>1</v>
      </c>
      <c r="P10" s="496">
        <f t="shared" si="14"/>
        <v>1</v>
      </c>
      <c r="R10" s="181">
        <f t="shared" si="2"/>
        <v>1</v>
      </c>
      <c r="S10" s="181">
        <f t="shared" si="3"/>
        <v>1</v>
      </c>
      <c r="T10" s="181">
        <f t="shared" si="4"/>
        <v>1</v>
      </c>
      <c r="U10" s="181">
        <f t="shared" si="5"/>
        <v>1</v>
      </c>
      <c r="V10" s="181">
        <f t="shared" si="6"/>
        <v>1</v>
      </c>
      <c r="W10" s="181">
        <f t="shared" si="7"/>
        <v>1</v>
      </c>
      <c r="X10" s="181">
        <f t="shared" si="8"/>
        <v>1</v>
      </c>
      <c r="Y10" s="181">
        <f t="shared" si="9"/>
        <v>1</v>
      </c>
      <c r="Z10" s="181">
        <f t="shared" si="10"/>
        <v>1</v>
      </c>
      <c r="AA10" s="181">
        <f t="shared" si="11"/>
        <v>1</v>
      </c>
      <c r="AB10" s="181">
        <f t="shared" si="12"/>
        <v>1</v>
      </c>
      <c r="AC10" s="181">
        <f t="shared" si="13"/>
        <v>1</v>
      </c>
    </row>
    <row r="11" spans="1:29" ht="30" x14ac:dyDescent="0.25">
      <c r="A11" s="128" t="s">
        <v>107</v>
      </c>
      <c r="B11" s="142" t="s">
        <v>160</v>
      </c>
      <c r="C11" s="143" t="s">
        <v>105</v>
      </c>
      <c r="D11" s="297">
        <v>2</v>
      </c>
      <c r="E11" s="511">
        <v>4</v>
      </c>
      <c r="F11" s="512">
        <v>4</v>
      </c>
      <c r="G11" s="512">
        <v>4</v>
      </c>
      <c r="H11" s="512">
        <v>4</v>
      </c>
      <c r="I11" s="512">
        <v>4</v>
      </c>
      <c r="J11" s="512">
        <v>4</v>
      </c>
      <c r="K11" s="512">
        <v>4</v>
      </c>
      <c r="L11" s="512">
        <v>4</v>
      </c>
      <c r="M11" s="512">
        <v>4</v>
      </c>
      <c r="N11" s="513">
        <v>4</v>
      </c>
      <c r="O11" s="498">
        <v>4</v>
      </c>
      <c r="P11" s="496">
        <f t="shared" si="14"/>
        <v>8</v>
      </c>
      <c r="R11" s="181">
        <f t="shared" si="2"/>
        <v>8</v>
      </c>
      <c r="S11" s="181">
        <f t="shared" si="3"/>
        <v>8</v>
      </c>
      <c r="T11" s="181">
        <f t="shared" si="4"/>
        <v>8</v>
      </c>
      <c r="U11" s="181">
        <f t="shared" si="5"/>
        <v>8</v>
      </c>
      <c r="V11" s="181">
        <f t="shared" si="6"/>
        <v>8</v>
      </c>
      <c r="W11" s="181">
        <f t="shared" si="7"/>
        <v>8</v>
      </c>
      <c r="X11" s="181">
        <f t="shared" si="8"/>
        <v>8</v>
      </c>
      <c r="Y11" s="181">
        <f t="shared" si="9"/>
        <v>8</v>
      </c>
      <c r="Z11" s="181">
        <f t="shared" si="10"/>
        <v>8</v>
      </c>
      <c r="AA11" s="181">
        <f t="shared" si="11"/>
        <v>8</v>
      </c>
      <c r="AB11" s="181">
        <f t="shared" si="12"/>
        <v>4</v>
      </c>
      <c r="AC11" s="181">
        <f t="shared" si="13"/>
        <v>8</v>
      </c>
    </row>
    <row r="12" spans="1:29" x14ac:dyDescent="0.25">
      <c r="A12" s="128" t="s">
        <v>108</v>
      </c>
      <c r="B12" s="142" t="s">
        <v>161</v>
      </c>
      <c r="C12" s="143" t="s">
        <v>105</v>
      </c>
      <c r="D12" s="297">
        <v>2</v>
      </c>
      <c r="E12" s="511">
        <v>0</v>
      </c>
      <c r="F12" s="512">
        <v>0</v>
      </c>
      <c r="G12" s="512">
        <v>0</v>
      </c>
      <c r="H12" s="512">
        <v>0</v>
      </c>
      <c r="I12" s="512">
        <v>0</v>
      </c>
      <c r="J12" s="512">
        <v>0</v>
      </c>
      <c r="K12" s="512">
        <v>0</v>
      </c>
      <c r="L12" s="512">
        <v>0</v>
      </c>
      <c r="M12" s="512">
        <v>0</v>
      </c>
      <c r="N12" s="512">
        <v>0</v>
      </c>
      <c r="O12" s="497">
        <f t="shared" si="1"/>
        <v>0</v>
      </c>
      <c r="P12" s="496">
        <f t="shared" si="14"/>
        <v>0</v>
      </c>
      <c r="R12" s="181">
        <f t="shared" si="2"/>
        <v>0</v>
      </c>
      <c r="S12" s="181">
        <f t="shared" si="3"/>
        <v>0</v>
      </c>
      <c r="T12" s="181">
        <f t="shared" si="4"/>
        <v>0</v>
      </c>
      <c r="U12" s="181">
        <f t="shared" si="5"/>
        <v>0</v>
      </c>
      <c r="V12" s="181">
        <f t="shared" si="6"/>
        <v>0</v>
      </c>
      <c r="W12" s="181">
        <f t="shared" si="7"/>
        <v>0</v>
      </c>
      <c r="X12" s="181">
        <f t="shared" si="8"/>
        <v>0</v>
      </c>
      <c r="Y12" s="181">
        <f t="shared" si="9"/>
        <v>0</v>
      </c>
      <c r="Z12" s="181">
        <f t="shared" si="10"/>
        <v>0</v>
      </c>
      <c r="AA12" s="181">
        <f t="shared" si="11"/>
        <v>0</v>
      </c>
      <c r="AB12" s="181">
        <f t="shared" si="12"/>
        <v>0</v>
      </c>
      <c r="AC12" s="181">
        <f t="shared" si="13"/>
        <v>0</v>
      </c>
    </row>
    <row r="13" spans="1:29" ht="30" x14ac:dyDescent="0.25">
      <c r="A13" s="128" t="s">
        <v>109</v>
      </c>
      <c r="B13" s="142" t="s">
        <v>162</v>
      </c>
      <c r="C13" s="143" t="s">
        <v>163</v>
      </c>
      <c r="D13" s="297">
        <v>8</v>
      </c>
      <c r="E13" s="511">
        <v>0</v>
      </c>
      <c r="F13" s="512">
        <v>0</v>
      </c>
      <c r="G13" s="512">
        <v>0</v>
      </c>
      <c r="H13" s="512">
        <v>0</v>
      </c>
      <c r="I13" s="512">
        <v>0</v>
      </c>
      <c r="J13" s="512">
        <v>0</v>
      </c>
      <c r="K13" s="512">
        <v>0</v>
      </c>
      <c r="L13" s="512">
        <v>0</v>
      </c>
      <c r="M13" s="512">
        <v>0</v>
      </c>
      <c r="N13" s="512">
        <v>0</v>
      </c>
      <c r="O13" s="497">
        <f t="shared" si="1"/>
        <v>0</v>
      </c>
      <c r="P13" s="496">
        <f>E13*D13</f>
        <v>0</v>
      </c>
      <c r="R13" s="181">
        <f t="shared" si="2"/>
        <v>0</v>
      </c>
      <c r="S13" s="181">
        <f t="shared" si="3"/>
        <v>0</v>
      </c>
      <c r="T13" s="181">
        <f t="shared" si="4"/>
        <v>0</v>
      </c>
      <c r="U13" s="181">
        <f t="shared" si="5"/>
        <v>0</v>
      </c>
      <c r="V13" s="181">
        <f t="shared" si="6"/>
        <v>0</v>
      </c>
      <c r="W13" s="181">
        <f t="shared" si="7"/>
        <v>0</v>
      </c>
      <c r="X13" s="181">
        <f t="shared" si="8"/>
        <v>0</v>
      </c>
      <c r="Y13" s="181">
        <f t="shared" si="9"/>
        <v>0</v>
      </c>
      <c r="Z13" s="181">
        <f t="shared" si="10"/>
        <v>0</v>
      </c>
      <c r="AA13" s="181">
        <f t="shared" si="11"/>
        <v>0</v>
      </c>
      <c r="AB13" s="181">
        <f t="shared" si="12"/>
        <v>0</v>
      </c>
      <c r="AC13" s="181">
        <f t="shared" si="13"/>
        <v>0</v>
      </c>
    </row>
    <row r="14" spans="1:29" x14ac:dyDescent="0.25">
      <c r="A14" s="128" t="s">
        <v>110</v>
      </c>
      <c r="B14" s="142" t="s">
        <v>164</v>
      </c>
      <c r="C14" s="143" t="s">
        <v>167</v>
      </c>
      <c r="D14" s="297">
        <v>40</v>
      </c>
      <c r="E14" s="511">
        <v>0</v>
      </c>
      <c r="F14" s="512">
        <v>0</v>
      </c>
      <c r="G14" s="512">
        <v>0</v>
      </c>
      <c r="H14" s="512">
        <v>0</v>
      </c>
      <c r="I14" s="512">
        <v>0</v>
      </c>
      <c r="J14" s="512">
        <v>0</v>
      </c>
      <c r="K14" s="512">
        <v>0</v>
      </c>
      <c r="L14" s="512">
        <v>0</v>
      </c>
      <c r="M14" s="512">
        <v>0</v>
      </c>
      <c r="N14" s="512">
        <v>0</v>
      </c>
      <c r="O14" s="497">
        <f t="shared" si="1"/>
        <v>0</v>
      </c>
      <c r="P14" s="496">
        <f t="shared" si="14"/>
        <v>0</v>
      </c>
      <c r="R14" s="181">
        <f t="shared" si="2"/>
        <v>0</v>
      </c>
      <c r="S14" s="181">
        <f t="shared" si="3"/>
        <v>0</v>
      </c>
      <c r="T14" s="181">
        <f t="shared" si="4"/>
        <v>0</v>
      </c>
      <c r="U14" s="181">
        <f t="shared" si="5"/>
        <v>0</v>
      </c>
      <c r="V14" s="181">
        <f t="shared" si="6"/>
        <v>0</v>
      </c>
      <c r="W14" s="181">
        <f t="shared" si="7"/>
        <v>0</v>
      </c>
      <c r="X14" s="181">
        <f t="shared" si="8"/>
        <v>0</v>
      </c>
      <c r="Y14" s="181">
        <f t="shared" si="9"/>
        <v>0</v>
      </c>
      <c r="Z14" s="181">
        <f t="shared" si="10"/>
        <v>0</v>
      </c>
      <c r="AA14" s="181">
        <f t="shared" si="11"/>
        <v>0</v>
      </c>
      <c r="AB14" s="181">
        <f t="shared" si="12"/>
        <v>0</v>
      </c>
      <c r="AC14" s="181">
        <f t="shared" si="13"/>
        <v>0</v>
      </c>
    </row>
    <row r="15" spans="1:29" ht="30" x14ac:dyDescent="0.25">
      <c r="A15" s="128" t="s">
        <v>111</v>
      </c>
      <c r="B15" s="142" t="s">
        <v>165</v>
      </c>
      <c r="C15" s="143" t="s">
        <v>168</v>
      </c>
      <c r="D15" s="297">
        <v>4</v>
      </c>
      <c r="E15" s="511">
        <v>1</v>
      </c>
      <c r="F15" s="512">
        <v>1</v>
      </c>
      <c r="G15" s="512">
        <v>1</v>
      </c>
      <c r="H15" s="512">
        <v>1</v>
      </c>
      <c r="I15" s="512">
        <v>1</v>
      </c>
      <c r="J15" s="512">
        <v>1</v>
      </c>
      <c r="K15" s="512">
        <v>1</v>
      </c>
      <c r="L15" s="512">
        <v>1</v>
      </c>
      <c r="M15" s="512">
        <v>1</v>
      </c>
      <c r="N15" s="512">
        <v>1</v>
      </c>
      <c r="O15" s="497">
        <f t="shared" si="1"/>
        <v>1</v>
      </c>
      <c r="P15" s="496">
        <f t="shared" si="14"/>
        <v>4</v>
      </c>
      <c r="R15" s="181">
        <f t="shared" si="2"/>
        <v>4</v>
      </c>
      <c r="S15" s="181">
        <f t="shared" si="3"/>
        <v>4</v>
      </c>
      <c r="T15" s="181">
        <f t="shared" si="4"/>
        <v>4</v>
      </c>
      <c r="U15" s="181">
        <f t="shared" si="5"/>
        <v>4</v>
      </c>
      <c r="V15" s="181">
        <f t="shared" si="6"/>
        <v>4</v>
      </c>
      <c r="W15" s="181">
        <f t="shared" si="7"/>
        <v>4</v>
      </c>
      <c r="X15" s="181">
        <f t="shared" si="8"/>
        <v>4</v>
      </c>
      <c r="Y15" s="181">
        <f t="shared" si="9"/>
        <v>4</v>
      </c>
      <c r="Z15" s="181">
        <f t="shared" si="10"/>
        <v>4</v>
      </c>
      <c r="AA15" s="181">
        <f t="shared" si="11"/>
        <v>4</v>
      </c>
      <c r="AB15" s="181">
        <f t="shared" si="12"/>
        <v>1</v>
      </c>
      <c r="AC15" s="181">
        <f t="shared" si="13"/>
        <v>4</v>
      </c>
    </row>
    <row r="16" spans="1:29" ht="30" x14ac:dyDescent="0.25">
      <c r="A16" s="128" t="s">
        <v>112</v>
      </c>
      <c r="B16" s="142" t="s">
        <v>166</v>
      </c>
      <c r="C16" s="143" t="s">
        <v>169</v>
      </c>
      <c r="D16" s="297">
        <v>2</v>
      </c>
      <c r="E16" s="511"/>
      <c r="F16" s="512"/>
      <c r="G16" s="512"/>
      <c r="H16" s="512"/>
      <c r="I16" s="512"/>
      <c r="J16" s="512"/>
      <c r="K16" s="512"/>
      <c r="L16" s="512"/>
      <c r="M16" s="512"/>
      <c r="N16" s="512"/>
      <c r="O16" s="497">
        <f t="shared" si="1"/>
        <v>0</v>
      </c>
      <c r="P16" s="496">
        <f t="shared" si="14"/>
        <v>0</v>
      </c>
      <c r="R16" s="181">
        <f t="shared" si="2"/>
        <v>0</v>
      </c>
      <c r="S16" s="181">
        <f t="shared" si="3"/>
        <v>0</v>
      </c>
      <c r="T16" s="181">
        <f t="shared" si="4"/>
        <v>0</v>
      </c>
      <c r="U16" s="181">
        <f t="shared" si="5"/>
        <v>0</v>
      </c>
      <c r="V16" s="181">
        <f t="shared" si="6"/>
        <v>0</v>
      </c>
      <c r="W16" s="181">
        <f t="shared" si="7"/>
        <v>0</v>
      </c>
      <c r="X16" s="181">
        <f t="shared" si="8"/>
        <v>0</v>
      </c>
      <c r="Y16" s="181">
        <f t="shared" si="9"/>
        <v>0</v>
      </c>
      <c r="Z16" s="181">
        <f t="shared" si="10"/>
        <v>0</v>
      </c>
      <c r="AA16" s="181">
        <f t="shared" si="11"/>
        <v>0</v>
      </c>
      <c r="AB16" s="181">
        <f t="shared" si="12"/>
        <v>0</v>
      </c>
      <c r="AC16" s="181">
        <f t="shared" si="13"/>
        <v>0</v>
      </c>
    </row>
    <row r="17" spans="1:29" ht="30" x14ac:dyDescent="0.25">
      <c r="A17" s="128" t="s">
        <v>113</v>
      </c>
      <c r="B17" s="142" t="s">
        <v>170</v>
      </c>
      <c r="C17" s="143" t="s">
        <v>171</v>
      </c>
      <c r="D17" s="297">
        <v>8</v>
      </c>
      <c r="E17" s="511">
        <v>1</v>
      </c>
      <c r="F17" s="512">
        <v>1</v>
      </c>
      <c r="G17" s="512">
        <v>1</v>
      </c>
      <c r="H17" s="512">
        <v>1</v>
      </c>
      <c r="I17" s="512">
        <v>1</v>
      </c>
      <c r="J17" s="512">
        <v>1</v>
      </c>
      <c r="K17" s="512">
        <v>1</v>
      </c>
      <c r="L17" s="512">
        <v>1</v>
      </c>
      <c r="M17" s="512">
        <v>1</v>
      </c>
      <c r="N17" s="512">
        <v>1</v>
      </c>
      <c r="O17" s="497">
        <f t="shared" si="1"/>
        <v>1</v>
      </c>
      <c r="P17" s="496">
        <f t="shared" si="14"/>
        <v>8</v>
      </c>
      <c r="R17" s="181">
        <f t="shared" si="2"/>
        <v>8</v>
      </c>
      <c r="S17" s="181">
        <f t="shared" si="3"/>
        <v>8</v>
      </c>
      <c r="T17" s="181">
        <f t="shared" si="4"/>
        <v>8</v>
      </c>
      <c r="U17" s="181">
        <f t="shared" si="5"/>
        <v>8</v>
      </c>
      <c r="V17" s="181">
        <f t="shared" si="6"/>
        <v>8</v>
      </c>
      <c r="W17" s="181">
        <f t="shared" si="7"/>
        <v>8</v>
      </c>
      <c r="X17" s="181">
        <f t="shared" si="8"/>
        <v>8</v>
      </c>
      <c r="Y17" s="181">
        <f t="shared" si="9"/>
        <v>8</v>
      </c>
      <c r="Z17" s="181">
        <f t="shared" si="10"/>
        <v>8</v>
      </c>
      <c r="AA17" s="181">
        <f t="shared" si="11"/>
        <v>8</v>
      </c>
      <c r="AB17" s="181">
        <f t="shared" si="12"/>
        <v>1</v>
      </c>
      <c r="AC17" s="181">
        <f t="shared" si="13"/>
        <v>8</v>
      </c>
    </row>
    <row r="18" spans="1:29" x14ac:dyDescent="0.25">
      <c r="A18" s="128" t="s">
        <v>114</v>
      </c>
      <c r="B18" s="142" t="s">
        <v>172</v>
      </c>
      <c r="C18" s="143" t="s">
        <v>173</v>
      </c>
      <c r="D18" s="297">
        <v>24</v>
      </c>
      <c r="E18" s="511">
        <v>0</v>
      </c>
      <c r="F18" s="512">
        <v>0</v>
      </c>
      <c r="G18" s="512">
        <v>0</v>
      </c>
      <c r="H18" s="512">
        <v>0</v>
      </c>
      <c r="I18" s="512">
        <v>0</v>
      </c>
      <c r="J18" s="512">
        <v>0</v>
      </c>
      <c r="K18" s="512">
        <v>0</v>
      </c>
      <c r="L18" s="512">
        <v>0</v>
      </c>
      <c r="M18" s="512">
        <v>0</v>
      </c>
      <c r="N18" s="512">
        <v>0</v>
      </c>
      <c r="O18" s="497">
        <f t="shared" si="1"/>
        <v>0</v>
      </c>
      <c r="P18" s="496">
        <f t="shared" si="14"/>
        <v>0</v>
      </c>
      <c r="R18" s="181">
        <f t="shared" si="2"/>
        <v>0</v>
      </c>
      <c r="S18" s="181">
        <f t="shared" si="3"/>
        <v>0</v>
      </c>
      <c r="T18" s="181">
        <f t="shared" si="4"/>
        <v>0</v>
      </c>
      <c r="U18" s="181">
        <f t="shared" si="5"/>
        <v>0</v>
      </c>
      <c r="V18" s="181">
        <f t="shared" si="6"/>
        <v>0</v>
      </c>
      <c r="W18" s="181">
        <f t="shared" si="7"/>
        <v>0</v>
      </c>
      <c r="X18" s="181">
        <f t="shared" si="8"/>
        <v>0</v>
      </c>
      <c r="Y18" s="181">
        <f t="shared" si="9"/>
        <v>0</v>
      </c>
      <c r="Z18" s="181">
        <f t="shared" si="10"/>
        <v>0</v>
      </c>
      <c r="AA18" s="181">
        <f t="shared" si="11"/>
        <v>0</v>
      </c>
      <c r="AB18" s="181">
        <f t="shared" si="12"/>
        <v>0</v>
      </c>
      <c r="AC18" s="181">
        <f t="shared" si="13"/>
        <v>0</v>
      </c>
    </row>
    <row r="19" spans="1:29" ht="30" x14ac:dyDescent="0.25">
      <c r="A19" s="128" t="s">
        <v>115</v>
      </c>
      <c r="B19" s="142" t="s">
        <v>174</v>
      </c>
      <c r="C19" s="143" t="s">
        <v>175</v>
      </c>
      <c r="D19" s="297">
        <v>80</v>
      </c>
      <c r="E19" s="511">
        <v>0</v>
      </c>
      <c r="F19" s="512">
        <v>0</v>
      </c>
      <c r="G19" s="512">
        <v>0</v>
      </c>
      <c r="H19" s="512">
        <v>0</v>
      </c>
      <c r="I19" s="512">
        <v>0</v>
      </c>
      <c r="J19" s="512">
        <v>0</v>
      </c>
      <c r="K19" s="512">
        <v>0</v>
      </c>
      <c r="L19" s="512">
        <v>0</v>
      </c>
      <c r="M19" s="512">
        <v>0</v>
      </c>
      <c r="N19" s="512">
        <v>0</v>
      </c>
      <c r="O19" s="497">
        <f t="shared" si="1"/>
        <v>0</v>
      </c>
      <c r="P19" s="496">
        <f>E19*D19</f>
        <v>0</v>
      </c>
      <c r="R19" s="181">
        <f t="shared" si="2"/>
        <v>0</v>
      </c>
      <c r="S19" s="181">
        <f t="shared" si="3"/>
        <v>0</v>
      </c>
      <c r="T19" s="181">
        <f t="shared" si="4"/>
        <v>0</v>
      </c>
      <c r="U19" s="181">
        <f t="shared" si="5"/>
        <v>0</v>
      </c>
      <c r="V19" s="181">
        <f t="shared" si="6"/>
        <v>0</v>
      </c>
      <c r="W19" s="181">
        <f t="shared" si="7"/>
        <v>0</v>
      </c>
      <c r="X19" s="181">
        <f t="shared" si="8"/>
        <v>0</v>
      </c>
      <c r="Y19" s="181">
        <f t="shared" si="9"/>
        <v>0</v>
      </c>
      <c r="Z19" s="181">
        <f t="shared" si="10"/>
        <v>0</v>
      </c>
      <c r="AA19" s="181">
        <f t="shared" si="11"/>
        <v>0</v>
      </c>
      <c r="AB19" s="181">
        <f t="shared" si="12"/>
        <v>0</v>
      </c>
      <c r="AC19" s="181">
        <f t="shared" si="13"/>
        <v>0</v>
      </c>
    </row>
    <row r="20" spans="1:29" ht="30" x14ac:dyDescent="0.25">
      <c r="A20" s="128" t="s">
        <v>116</v>
      </c>
      <c r="B20" s="142" t="s">
        <v>176</v>
      </c>
      <c r="C20" s="143" t="s">
        <v>167</v>
      </c>
      <c r="D20" s="297">
        <v>24</v>
      </c>
      <c r="E20" s="511">
        <v>0</v>
      </c>
      <c r="F20" s="512">
        <v>0</v>
      </c>
      <c r="G20" s="512">
        <v>0</v>
      </c>
      <c r="H20" s="512">
        <v>0</v>
      </c>
      <c r="I20" s="512">
        <v>0</v>
      </c>
      <c r="J20" s="512">
        <v>0</v>
      </c>
      <c r="K20" s="512">
        <v>0</v>
      </c>
      <c r="L20" s="512">
        <v>0</v>
      </c>
      <c r="M20" s="512">
        <v>0</v>
      </c>
      <c r="N20" s="512">
        <v>0</v>
      </c>
      <c r="O20" s="497">
        <f t="shared" si="1"/>
        <v>0</v>
      </c>
      <c r="P20" s="496">
        <f t="shared" si="14"/>
        <v>0</v>
      </c>
      <c r="R20" s="181">
        <f t="shared" si="2"/>
        <v>0</v>
      </c>
      <c r="S20" s="181">
        <f t="shared" si="3"/>
        <v>0</v>
      </c>
      <c r="T20" s="181">
        <f t="shared" si="4"/>
        <v>0</v>
      </c>
      <c r="U20" s="181">
        <f t="shared" si="5"/>
        <v>0</v>
      </c>
      <c r="V20" s="181">
        <f t="shared" si="6"/>
        <v>0</v>
      </c>
      <c r="W20" s="181">
        <f t="shared" si="7"/>
        <v>0</v>
      </c>
      <c r="X20" s="181">
        <f t="shared" si="8"/>
        <v>0</v>
      </c>
      <c r="Y20" s="181">
        <f t="shared" si="9"/>
        <v>0</v>
      </c>
      <c r="Z20" s="181">
        <f t="shared" si="10"/>
        <v>0</v>
      </c>
      <c r="AA20" s="181">
        <f t="shared" si="11"/>
        <v>0</v>
      </c>
      <c r="AB20" s="181">
        <f t="shared" si="12"/>
        <v>0</v>
      </c>
      <c r="AC20" s="181">
        <f t="shared" si="13"/>
        <v>0</v>
      </c>
    </row>
    <row r="21" spans="1:29" ht="30" x14ac:dyDescent="0.25">
      <c r="A21" s="128" t="s">
        <v>117</v>
      </c>
      <c r="B21" s="142" t="s">
        <v>177</v>
      </c>
      <c r="C21" s="143" t="s">
        <v>178</v>
      </c>
      <c r="D21" s="297">
        <v>8</v>
      </c>
      <c r="E21" s="511">
        <v>0</v>
      </c>
      <c r="F21" s="512">
        <v>0</v>
      </c>
      <c r="G21" s="512">
        <v>0</v>
      </c>
      <c r="H21" s="512">
        <v>0</v>
      </c>
      <c r="I21" s="512">
        <v>0</v>
      </c>
      <c r="J21" s="512">
        <v>0</v>
      </c>
      <c r="K21" s="512">
        <v>0</v>
      </c>
      <c r="L21" s="512">
        <v>0</v>
      </c>
      <c r="M21" s="512">
        <v>0</v>
      </c>
      <c r="N21" s="512">
        <v>0</v>
      </c>
      <c r="O21" s="497">
        <f t="shared" si="1"/>
        <v>0</v>
      </c>
      <c r="P21" s="496">
        <f t="shared" si="14"/>
        <v>0</v>
      </c>
      <c r="R21" s="181">
        <f t="shared" si="2"/>
        <v>0</v>
      </c>
      <c r="S21" s="181">
        <f t="shared" si="3"/>
        <v>0</v>
      </c>
      <c r="T21" s="181">
        <f t="shared" si="4"/>
        <v>0</v>
      </c>
      <c r="U21" s="181">
        <f t="shared" si="5"/>
        <v>0</v>
      </c>
      <c r="V21" s="181">
        <f t="shared" si="6"/>
        <v>0</v>
      </c>
      <c r="W21" s="181">
        <f t="shared" si="7"/>
        <v>0</v>
      </c>
      <c r="X21" s="181">
        <f t="shared" si="8"/>
        <v>0</v>
      </c>
      <c r="Y21" s="181">
        <f t="shared" si="9"/>
        <v>0</v>
      </c>
      <c r="Z21" s="181">
        <f t="shared" si="10"/>
        <v>0</v>
      </c>
      <c r="AA21" s="181">
        <f t="shared" si="11"/>
        <v>0</v>
      </c>
      <c r="AB21" s="181">
        <f t="shared" si="12"/>
        <v>0</v>
      </c>
      <c r="AC21" s="181">
        <f t="shared" si="13"/>
        <v>0</v>
      </c>
    </row>
    <row r="22" spans="1:29" ht="30" x14ac:dyDescent="0.25">
      <c r="A22" s="128" t="s">
        <v>118</v>
      </c>
      <c r="B22" s="142" t="s">
        <v>179</v>
      </c>
      <c r="C22" s="143" t="s">
        <v>119</v>
      </c>
      <c r="D22" s="297">
        <v>8</v>
      </c>
      <c r="E22" s="511">
        <v>2</v>
      </c>
      <c r="F22" s="512">
        <v>2</v>
      </c>
      <c r="G22" s="512">
        <v>2</v>
      </c>
      <c r="H22" s="512">
        <v>2</v>
      </c>
      <c r="I22" s="512">
        <v>2</v>
      </c>
      <c r="J22" s="512">
        <v>2</v>
      </c>
      <c r="K22" s="512">
        <v>2</v>
      </c>
      <c r="L22" s="512">
        <v>2</v>
      </c>
      <c r="M22" s="512">
        <v>2</v>
      </c>
      <c r="N22" s="512">
        <v>2</v>
      </c>
      <c r="O22" s="497">
        <f t="shared" si="1"/>
        <v>2</v>
      </c>
      <c r="P22" s="496">
        <f t="shared" si="14"/>
        <v>16</v>
      </c>
      <c r="R22" s="181">
        <f t="shared" si="2"/>
        <v>16</v>
      </c>
      <c r="S22" s="181">
        <f t="shared" si="3"/>
        <v>16</v>
      </c>
      <c r="T22" s="181">
        <f t="shared" si="4"/>
        <v>16</v>
      </c>
      <c r="U22" s="181">
        <f t="shared" si="5"/>
        <v>16</v>
      </c>
      <c r="V22" s="181">
        <f t="shared" si="6"/>
        <v>16</v>
      </c>
      <c r="W22" s="181">
        <f t="shared" si="7"/>
        <v>16</v>
      </c>
      <c r="X22" s="181">
        <f t="shared" si="8"/>
        <v>16</v>
      </c>
      <c r="Y22" s="181">
        <f t="shared" si="9"/>
        <v>16</v>
      </c>
      <c r="Z22" s="181">
        <f t="shared" si="10"/>
        <v>16</v>
      </c>
      <c r="AA22" s="181">
        <f t="shared" si="11"/>
        <v>16</v>
      </c>
      <c r="AB22" s="181">
        <f t="shared" si="12"/>
        <v>2</v>
      </c>
      <c r="AC22" s="181">
        <f t="shared" si="13"/>
        <v>16</v>
      </c>
    </row>
    <row r="23" spans="1:29" ht="26.25" x14ac:dyDescent="0.25">
      <c r="A23" s="128" t="s">
        <v>120</v>
      </c>
      <c r="B23" s="113" t="s">
        <v>180</v>
      </c>
      <c r="C23" s="143" t="s">
        <v>181</v>
      </c>
      <c r="D23" s="297">
        <v>40</v>
      </c>
      <c r="E23" s="511">
        <v>1</v>
      </c>
      <c r="F23" s="512">
        <v>1</v>
      </c>
      <c r="G23" s="512">
        <v>1</v>
      </c>
      <c r="H23" s="512">
        <v>1</v>
      </c>
      <c r="I23" s="512">
        <v>1</v>
      </c>
      <c r="J23" s="512">
        <v>1</v>
      </c>
      <c r="K23" s="512">
        <v>1</v>
      </c>
      <c r="L23" s="512">
        <v>1</v>
      </c>
      <c r="M23" s="512">
        <v>1</v>
      </c>
      <c r="N23" s="512">
        <v>1</v>
      </c>
      <c r="O23" s="497">
        <f t="shared" si="1"/>
        <v>1</v>
      </c>
      <c r="P23" s="496">
        <f t="shared" si="14"/>
        <v>40</v>
      </c>
      <c r="R23" s="181">
        <f t="shared" si="2"/>
        <v>40</v>
      </c>
      <c r="S23" s="181">
        <f t="shared" si="3"/>
        <v>40</v>
      </c>
      <c r="T23" s="181">
        <f t="shared" si="4"/>
        <v>40</v>
      </c>
      <c r="U23" s="181">
        <f t="shared" si="5"/>
        <v>40</v>
      </c>
      <c r="V23" s="181">
        <f t="shared" si="6"/>
        <v>40</v>
      </c>
      <c r="W23" s="181">
        <f t="shared" si="7"/>
        <v>40</v>
      </c>
      <c r="X23" s="181">
        <f t="shared" si="8"/>
        <v>40</v>
      </c>
      <c r="Y23" s="181">
        <f t="shared" si="9"/>
        <v>40</v>
      </c>
      <c r="Z23" s="181">
        <f t="shared" si="10"/>
        <v>40</v>
      </c>
      <c r="AA23" s="181">
        <f t="shared" si="11"/>
        <v>40</v>
      </c>
      <c r="AB23" s="181">
        <f t="shared" si="12"/>
        <v>1</v>
      </c>
      <c r="AC23" s="181">
        <f t="shared" si="13"/>
        <v>40</v>
      </c>
    </row>
    <row r="24" spans="1:29" x14ac:dyDescent="0.25">
      <c r="A24" s="128" t="s">
        <v>121</v>
      </c>
      <c r="B24" s="113" t="s">
        <v>182</v>
      </c>
      <c r="C24" s="143" t="s">
        <v>181</v>
      </c>
      <c r="D24" s="297">
        <v>8</v>
      </c>
      <c r="E24" s="511">
        <v>5</v>
      </c>
      <c r="F24" s="512">
        <v>5</v>
      </c>
      <c r="G24" s="512">
        <v>5</v>
      </c>
      <c r="H24" s="512">
        <v>5</v>
      </c>
      <c r="I24" s="512">
        <v>5</v>
      </c>
      <c r="J24" s="512">
        <v>5</v>
      </c>
      <c r="K24" s="512">
        <v>5</v>
      </c>
      <c r="L24" s="512">
        <v>5</v>
      </c>
      <c r="M24" s="512">
        <v>5</v>
      </c>
      <c r="N24" s="512">
        <v>5</v>
      </c>
      <c r="O24" s="497">
        <f t="shared" si="1"/>
        <v>5</v>
      </c>
      <c r="P24" s="496">
        <f t="shared" si="14"/>
        <v>40</v>
      </c>
      <c r="R24" s="181">
        <f t="shared" si="2"/>
        <v>40</v>
      </c>
      <c r="S24" s="181">
        <f t="shared" si="3"/>
        <v>40</v>
      </c>
      <c r="T24" s="181">
        <f t="shared" si="4"/>
        <v>40</v>
      </c>
      <c r="U24" s="181">
        <f t="shared" si="5"/>
        <v>40</v>
      </c>
      <c r="V24" s="181">
        <f t="shared" si="6"/>
        <v>40</v>
      </c>
      <c r="W24" s="181">
        <f t="shared" si="7"/>
        <v>40</v>
      </c>
      <c r="X24" s="181">
        <f t="shared" si="8"/>
        <v>40</v>
      </c>
      <c r="Y24" s="181">
        <f t="shared" si="9"/>
        <v>40</v>
      </c>
      <c r="Z24" s="181">
        <f t="shared" si="10"/>
        <v>40</v>
      </c>
      <c r="AA24" s="181">
        <f t="shared" si="11"/>
        <v>40</v>
      </c>
      <c r="AB24" s="181">
        <f t="shared" si="12"/>
        <v>5</v>
      </c>
      <c r="AC24" s="181">
        <f t="shared" si="13"/>
        <v>40</v>
      </c>
    </row>
    <row r="25" spans="1:29" ht="30" x14ac:dyDescent="0.25">
      <c r="A25" s="128" t="s">
        <v>122</v>
      </c>
      <c r="B25" s="142" t="s">
        <v>183</v>
      </c>
      <c r="C25" s="143" t="s">
        <v>184</v>
      </c>
      <c r="D25" s="297">
        <v>40</v>
      </c>
      <c r="E25" s="511">
        <v>0</v>
      </c>
      <c r="F25" s="512">
        <v>0</v>
      </c>
      <c r="G25" s="512">
        <v>0</v>
      </c>
      <c r="H25" s="512">
        <v>0</v>
      </c>
      <c r="I25" s="512">
        <v>0</v>
      </c>
      <c r="J25" s="512">
        <v>0</v>
      </c>
      <c r="K25" s="512">
        <v>0</v>
      </c>
      <c r="L25" s="512">
        <v>0</v>
      </c>
      <c r="M25" s="512">
        <v>0</v>
      </c>
      <c r="N25" s="512">
        <v>0</v>
      </c>
      <c r="O25" s="497">
        <f t="shared" si="1"/>
        <v>0</v>
      </c>
      <c r="P25" s="496">
        <f>E25*D25</f>
        <v>0</v>
      </c>
      <c r="R25" s="181">
        <f t="shared" si="2"/>
        <v>0</v>
      </c>
      <c r="S25" s="181">
        <f t="shared" si="3"/>
        <v>0</v>
      </c>
      <c r="T25" s="181">
        <f t="shared" si="4"/>
        <v>0</v>
      </c>
      <c r="U25" s="181">
        <f t="shared" si="5"/>
        <v>0</v>
      </c>
      <c r="V25" s="181">
        <f t="shared" si="6"/>
        <v>0</v>
      </c>
      <c r="W25" s="181">
        <f t="shared" si="7"/>
        <v>0</v>
      </c>
      <c r="X25" s="181">
        <f t="shared" si="8"/>
        <v>0</v>
      </c>
      <c r="Y25" s="181">
        <f t="shared" si="9"/>
        <v>0</v>
      </c>
      <c r="Z25" s="181">
        <f t="shared" si="10"/>
        <v>0</v>
      </c>
      <c r="AA25" s="181">
        <f t="shared" si="11"/>
        <v>0</v>
      </c>
      <c r="AB25" s="181">
        <f t="shared" si="12"/>
        <v>0</v>
      </c>
      <c r="AC25" s="181">
        <f t="shared" si="13"/>
        <v>0</v>
      </c>
    </row>
    <row r="26" spans="1:29" ht="30" x14ac:dyDescent="0.25">
      <c r="A26" s="128" t="s">
        <v>123</v>
      </c>
      <c r="B26" s="142" t="s">
        <v>185</v>
      </c>
      <c r="C26" s="143" t="s">
        <v>186</v>
      </c>
      <c r="D26" s="297">
        <v>20</v>
      </c>
      <c r="E26" s="511">
        <v>3</v>
      </c>
      <c r="F26" s="512">
        <v>3</v>
      </c>
      <c r="G26" s="512">
        <v>3</v>
      </c>
      <c r="H26" s="512">
        <v>3</v>
      </c>
      <c r="I26" s="512">
        <v>3</v>
      </c>
      <c r="J26" s="512">
        <v>3</v>
      </c>
      <c r="K26" s="512">
        <v>3</v>
      </c>
      <c r="L26" s="512">
        <v>3</v>
      </c>
      <c r="M26" s="512">
        <v>3</v>
      </c>
      <c r="N26" s="512">
        <v>3</v>
      </c>
      <c r="O26" s="497">
        <f t="shared" si="1"/>
        <v>3</v>
      </c>
      <c r="P26" s="496">
        <f t="shared" si="14"/>
        <v>60</v>
      </c>
      <c r="R26" s="181">
        <f t="shared" si="2"/>
        <v>60</v>
      </c>
      <c r="S26" s="181">
        <f t="shared" si="3"/>
        <v>60</v>
      </c>
      <c r="T26" s="181">
        <f t="shared" si="4"/>
        <v>60</v>
      </c>
      <c r="U26" s="181">
        <f t="shared" si="5"/>
        <v>60</v>
      </c>
      <c r="V26" s="181">
        <f t="shared" si="6"/>
        <v>60</v>
      </c>
      <c r="W26" s="181">
        <f t="shared" si="7"/>
        <v>60</v>
      </c>
      <c r="X26" s="181">
        <f t="shared" si="8"/>
        <v>60</v>
      </c>
      <c r="Y26" s="181">
        <f t="shared" si="9"/>
        <v>60</v>
      </c>
      <c r="Z26" s="181">
        <f t="shared" si="10"/>
        <v>60</v>
      </c>
      <c r="AA26" s="181">
        <f t="shared" si="11"/>
        <v>60</v>
      </c>
      <c r="AB26" s="181">
        <f t="shared" si="12"/>
        <v>3</v>
      </c>
      <c r="AC26" s="181">
        <f t="shared" si="13"/>
        <v>60</v>
      </c>
    </row>
    <row r="27" spans="1:29" ht="30" x14ac:dyDescent="0.25">
      <c r="A27" s="128" t="s">
        <v>124</v>
      </c>
      <c r="B27" s="142" t="s">
        <v>187</v>
      </c>
      <c r="C27" s="143" t="s">
        <v>181</v>
      </c>
      <c r="D27" s="297">
        <v>40</v>
      </c>
      <c r="E27" s="511">
        <v>0</v>
      </c>
      <c r="F27" s="512">
        <v>0</v>
      </c>
      <c r="G27" s="512">
        <v>0</v>
      </c>
      <c r="H27" s="512">
        <v>0</v>
      </c>
      <c r="I27" s="512">
        <v>0</v>
      </c>
      <c r="J27" s="512">
        <v>0</v>
      </c>
      <c r="K27" s="512">
        <v>0</v>
      </c>
      <c r="L27" s="512">
        <v>0</v>
      </c>
      <c r="M27" s="512">
        <v>0</v>
      </c>
      <c r="N27" s="512">
        <v>0</v>
      </c>
      <c r="O27" s="497">
        <f t="shared" si="1"/>
        <v>0</v>
      </c>
      <c r="P27" s="496">
        <f>E27*D27</f>
        <v>0</v>
      </c>
      <c r="R27" s="181">
        <f t="shared" si="2"/>
        <v>0</v>
      </c>
      <c r="S27" s="181">
        <f t="shared" si="3"/>
        <v>0</v>
      </c>
      <c r="T27" s="181">
        <f t="shared" si="4"/>
        <v>0</v>
      </c>
      <c r="U27" s="181">
        <f t="shared" si="5"/>
        <v>0</v>
      </c>
      <c r="V27" s="181">
        <f t="shared" si="6"/>
        <v>0</v>
      </c>
      <c r="W27" s="181">
        <f t="shared" si="7"/>
        <v>0</v>
      </c>
      <c r="X27" s="181">
        <f t="shared" si="8"/>
        <v>0</v>
      </c>
      <c r="Y27" s="181">
        <f t="shared" si="9"/>
        <v>0</v>
      </c>
      <c r="Z27" s="181">
        <f t="shared" si="10"/>
        <v>0</v>
      </c>
      <c r="AA27" s="181">
        <f t="shared" si="11"/>
        <v>0</v>
      </c>
      <c r="AB27" s="181">
        <f t="shared" si="12"/>
        <v>0</v>
      </c>
      <c r="AC27" s="181">
        <f t="shared" si="13"/>
        <v>0</v>
      </c>
    </row>
    <row r="28" spans="1:29" x14ac:dyDescent="0.25">
      <c r="A28" s="128" t="s">
        <v>125</v>
      </c>
      <c r="B28" s="142" t="s">
        <v>188</v>
      </c>
      <c r="C28" s="143" t="s">
        <v>189</v>
      </c>
      <c r="D28" s="297">
        <v>8</v>
      </c>
      <c r="E28" s="511">
        <v>2</v>
      </c>
      <c r="F28" s="512">
        <v>2</v>
      </c>
      <c r="G28" s="512">
        <v>2</v>
      </c>
      <c r="H28" s="512">
        <v>2</v>
      </c>
      <c r="I28" s="512">
        <v>2</v>
      </c>
      <c r="J28" s="512">
        <v>2</v>
      </c>
      <c r="K28" s="512">
        <v>2</v>
      </c>
      <c r="L28" s="512">
        <v>2</v>
      </c>
      <c r="M28" s="512">
        <v>2</v>
      </c>
      <c r="N28" s="512">
        <v>2</v>
      </c>
      <c r="O28" s="497">
        <f t="shared" si="1"/>
        <v>2</v>
      </c>
      <c r="P28" s="496">
        <f t="shared" si="14"/>
        <v>16</v>
      </c>
      <c r="R28" s="181">
        <f t="shared" si="2"/>
        <v>16</v>
      </c>
      <c r="S28" s="181">
        <f t="shared" si="3"/>
        <v>16</v>
      </c>
      <c r="T28" s="181">
        <f t="shared" si="4"/>
        <v>16</v>
      </c>
      <c r="U28" s="181">
        <f t="shared" si="5"/>
        <v>16</v>
      </c>
      <c r="V28" s="181">
        <f t="shared" si="6"/>
        <v>16</v>
      </c>
      <c r="W28" s="181">
        <f t="shared" si="7"/>
        <v>16</v>
      </c>
      <c r="X28" s="181">
        <f t="shared" si="8"/>
        <v>16</v>
      </c>
      <c r="Y28" s="181">
        <f t="shared" si="9"/>
        <v>16</v>
      </c>
      <c r="Z28" s="181">
        <f t="shared" si="10"/>
        <v>16</v>
      </c>
      <c r="AA28" s="181">
        <f t="shared" si="11"/>
        <v>16</v>
      </c>
      <c r="AB28" s="181">
        <f t="shared" si="12"/>
        <v>2</v>
      </c>
      <c r="AC28" s="181">
        <f t="shared" si="13"/>
        <v>16</v>
      </c>
    </row>
    <row r="29" spans="1:29" ht="30" x14ac:dyDescent="0.25">
      <c r="A29" s="128" t="s">
        <v>126</v>
      </c>
      <c r="B29" s="142" t="s">
        <v>190</v>
      </c>
      <c r="C29" s="143" t="s">
        <v>193</v>
      </c>
      <c r="D29" s="297">
        <v>16</v>
      </c>
      <c r="E29" s="511">
        <v>3</v>
      </c>
      <c r="F29" s="512">
        <v>3</v>
      </c>
      <c r="G29" s="512">
        <v>3</v>
      </c>
      <c r="H29" s="512">
        <v>3</v>
      </c>
      <c r="I29" s="512">
        <v>3</v>
      </c>
      <c r="J29" s="512">
        <v>3</v>
      </c>
      <c r="K29" s="512">
        <v>3</v>
      </c>
      <c r="L29" s="512">
        <v>3</v>
      </c>
      <c r="M29" s="512">
        <v>3</v>
      </c>
      <c r="N29" s="512">
        <v>3</v>
      </c>
      <c r="O29" s="497">
        <f t="shared" si="1"/>
        <v>3</v>
      </c>
      <c r="P29" s="496">
        <f t="shared" si="14"/>
        <v>48</v>
      </c>
      <c r="R29" s="181">
        <f t="shared" si="2"/>
        <v>48</v>
      </c>
      <c r="S29" s="181">
        <f t="shared" si="3"/>
        <v>48</v>
      </c>
      <c r="T29" s="181">
        <f t="shared" si="4"/>
        <v>48</v>
      </c>
      <c r="U29" s="181">
        <f t="shared" si="5"/>
        <v>48</v>
      </c>
      <c r="V29" s="181">
        <f t="shared" si="6"/>
        <v>48</v>
      </c>
      <c r="W29" s="181">
        <f t="shared" si="7"/>
        <v>48</v>
      </c>
      <c r="X29" s="181">
        <f t="shared" si="8"/>
        <v>48</v>
      </c>
      <c r="Y29" s="181">
        <f t="shared" si="9"/>
        <v>48</v>
      </c>
      <c r="Z29" s="181">
        <f t="shared" si="10"/>
        <v>48</v>
      </c>
      <c r="AA29" s="181">
        <f t="shared" si="11"/>
        <v>48</v>
      </c>
      <c r="AB29" s="181">
        <f t="shared" si="12"/>
        <v>3</v>
      </c>
      <c r="AC29" s="181">
        <f t="shared" si="13"/>
        <v>48</v>
      </c>
    </row>
    <row r="30" spans="1:29" x14ac:dyDescent="0.25">
      <c r="A30" s="128" t="s">
        <v>127</v>
      </c>
      <c r="B30" s="142" t="s">
        <v>191</v>
      </c>
      <c r="C30" s="143" t="s">
        <v>192</v>
      </c>
      <c r="D30" s="297">
        <v>16</v>
      </c>
      <c r="E30" s="511">
        <v>15</v>
      </c>
      <c r="F30" s="512">
        <v>15</v>
      </c>
      <c r="G30" s="512">
        <v>15</v>
      </c>
      <c r="H30" s="512">
        <v>15</v>
      </c>
      <c r="I30" s="512">
        <v>15</v>
      </c>
      <c r="J30" s="512">
        <v>15</v>
      </c>
      <c r="K30" s="512">
        <v>15</v>
      </c>
      <c r="L30" s="512">
        <v>15</v>
      </c>
      <c r="M30" s="512">
        <v>15</v>
      </c>
      <c r="N30" s="512">
        <v>15</v>
      </c>
      <c r="O30" s="497">
        <f t="shared" si="1"/>
        <v>15</v>
      </c>
      <c r="P30" s="496">
        <f t="shared" si="14"/>
        <v>240</v>
      </c>
      <c r="R30" s="181">
        <f t="shared" si="2"/>
        <v>240</v>
      </c>
      <c r="S30" s="181">
        <f t="shared" si="3"/>
        <v>240</v>
      </c>
      <c r="T30" s="181">
        <f t="shared" si="4"/>
        <v>240</v>
      </c>
      <c r="U30" s="181">
        <f t="shared" si="5"/>
        <v>240</v>
      </c>
      <c r="V30" s="181">
        <f t="shared" si="6"/>
        <v>240</v>
      </c>
      <c r="W30" s="181">
        <f t="shared" si="7"/>
        <v>240</v>
      </c>
      <c r="X30" s="181">
        <f t="shared" si="8"/>
        <v>240</v>
      </c>
      <c r="Y30" s="181">
        <f t="shared" si="9"/>
        <v>240</v>
      </c>
      <c r="Z30" s="181">
        <f t="shared" si="10"/>
        <v>240</v>
      </c>
      <c r="AA30" s="181">
        <f t="shared" si="11"/>
        <v>240</v>
      </c>
      <c r="AB30" s="181">
        <f t="shared" si="12"/>
        <v>15</v>
      </c>
      <c r="AC30" s="181">
        <f t="shared" si="13"/>
        <v>240</v>
      </c>
    </row>
    <row r="31" spans="1:29" ht="30" x14ac:dyDescent="0.25">
      <c r="A31" s="128" t="s">
        <v>128</v>
      </c>
      <c r="B31" s="142" t="s">
        <v>194</v>
      </c>
      <c r="C31" s="143" t="s">
        <v>195</v>
      </c>
      <c r="D31" s="297">
        <v>8</v>
      </c>
      <c r="E31" s="511">
        <v>4</v>
      </c>
      <c r="F31" s="512">
        <v>4</v>
      </c>
      <c r="G31" s="512">
        <v>4</v>
      </c>
      <c r="H31" s="512">
        <v>4</v>
      </c>
      <c r="I31" s="512">
        <v>4</v>
      </c>
      <c r="J31" s="512">
        <v>4</v>
      </c>
      <c r="K31" s="512">
        <v>4</v>
      </c>
      <c r="L31" s="512">
        <v>4</v>
      </c>
      <c r="M31" s="512">
        <v>4</v>
      </c>
      <c r="N31" s="512">
        <v>4</v>
      </c>
      <c r="O31" s="497">
        <f t="shared" si="1"/>
        <v>4</v>
      </c>
      <c r="P31" s="496">
        <f t="shared" si="14"/>
        <v>32</v>
      </c>
      <c r="R31" s="181">
        <f t="shared" si="2"/>
        <v>32</v>
      </c>
      <c r="S31" s="181">
        <f t="shared" si="3"/>
        <v>32</v>
      </c>
      <c r="T31" s="181">
        <f t="shared" si="4"/>
        <v>32</v>
      </c>
      <c r="U31" s="181">
        <f t="shared" si="5"/>
        <v>32</v>
      </c>
      <c r="V31" s="181">
        <f t="shared" si="6"/>
        <v>32</v>
      </c>
      <c r="W31" s="181">
        <f t="shared" si="7"/>
        <v>32</v>
      </c>
      <c r="X31" s="181">
        <f t="shared" si="8"/>
        <v>32</v>
      </c>
      <c r="Y31" s="181">
        <f t="shared" si="9"/>
        <v>32</v>
      </c>
      <c r="Z31" s="181">
        <f t="shared" si="10"/>
        <v>32</v>
      </c>
      <c r="AA31" s="181">
        <f t="shared" si="11"/>
        <v>32</v>
      </c>
      <c r="AB31" s="181">
        <f t="shared" si="12"/>
        <v>4</v>
      </c>
      <c r="AC31" s="181">
        <f t="shared" si="13"/>
        <v>32</v>
      </c>
    </row>
    <row r="32" spans="1:29" ht="30" x14ac:dyDescent="0.25">
      <c r="A32" s="139" t="s">
        <v>129</v>
      </c>
      <c r="B32" s="140" t="s">
        <v>196</v>
      </c>
      <c r="C32" s="141" t="s">
        <v>197</v>
      </c>
      <c r="D32" s="345">
        <v>40</v>
      </c>
      <c r="E32" s="514">
        <v>0</v>
      </c>
      <c r="F32" s="515">
        <v>0</v>
      </c>
      <c r="G32" s="515">
        <v>0</v>
      </c>
      <c r="H32" s="515">
        <v>0</v>
      </c>
      <c r="I32" s="515">
        <v>0</v>
      </c>
      <c r="J32" s="515">
        <v>0</v>
      </c>
      <c r="K32" s="515">
        <v>0</v>
      </c>
      <c r="L32" s="515">
        <v>0</v>
      </c>
      <c r="M32" s="515">
        <v>0</v>
      </c>
      <c r="N32" s="515">
        <v>0</v>
      </c>
      <c r="O32" s="499">
        <f t="shared" si="1"/>
        <v>0</v>
      </c>
      <c r="P32" s="500">
        <f t="shared" ref="P32" si="15">AC32</f>
        <v>0</v>
      </c>
      <c r="R32" s="181">
        <f t="shared" si="2"/>
        <v>0</v>
      </c>
      <c r="S32" s="181">
        <f t="shared" si="3"/>
        <v>0</v>
      </c>
      <c r="T32" s="181">
        <f t="shared" si="4"/>
        <v>0</v>
      </c>
      <c r="U32" s="181">
        <f t="shared" si="5"/>
        <v>0</v>
      </c>
      <c r="V32" s="181">
        <f t="shared" si="6"/>
        <v>0</v>
      </c>
      <c r="W32" s="181">
        <f t="shared" si="7"/>
        <v>0</v>
      </c>
      <c r="X32" s="181">
        <f t="shared" si="8"/>
        <v>0</v>
      </c>
      <c r="Y32" s="181">
        <f t="shared" si="9"/>
        <v>0</v>
      </c>
      <c r="Z32" s="181">
        <f t="shared" si="10"/>
        <v>0</v>
      </c>
      <c r="AA32" s="181">
        <f t="shared" si="11"/>
        <v>0</v>
      </c>
      <c r="AB32" s="181">
        <f t="shared" si="12"/>
        <v>0</v>
      </c>
      <c r="AC32" s="181">
        <f t="shared" si="13"/>
        <v>0</v>
      </c>
    </row>
    <row r="33" spans="1:29" ht="30" x14ac:dyDescent="0.25">
      <c r="A33" s="138" t="s">
        <v>130</v>
      </c>
      <c r="B33" s="144" t="s">
        <v>198</v>
      </c>
      <c r="C33" s="145" t="s">
        <v>199</v>
      </c>
      <c r="D33" s="307">
        <v>3</v>
      </c>
      <c r="E33" s="511">
        <v>0</v>
      </c>
      <c r="F33" s="512">
        <v>0</v>
      </c>
      <c r="G33" s="512">
        <v>0</v>
      </c>
      <c r="H33" s="512">
        <v>0</v>
      </c>
      <c r="I33" s="512">
        <v>0</v>
      </c>
      <c r="J33" s="512">
        <v>0</v>
      </c>
      <c r="K33" s="512">
        <v>0</v>
      </c>
      <c r="L33" s="512">
        <v>0</v>
      </c>
      <c r="M33" s="512">
        <v>0</v>
      </c>
      <c r="N33" s="512">
        <v>0</v>
      </c>
      <c r="O33" s="497">
        <f t="shared" si="1"/>
        <v>0</v>
      </c>
      <c r="P33" s="496">
        <f t="shared" si="14"/>
        <v>0</v>
      </c>
      <c r="R33" s="181">
        <f t="shared" si="2"/>
        <v>0</v>
      </c>
      <c r="S33" s="181">
        <f t="shared" si="3"/>
        <v>0</v>
      </c>
      <c r="T33" s="181">
        <f t="shared" si="4"/>
        <v>0</v>
      </c>
      <c r="U33" s="181">
        <f t="shared" si="5"/>
        <v>0</v>
      </c>
      <c r="V33" s="181">
        <f t="shared" si="6"/>
        <v>0</v>
      </c>
      <c r="W33" s="181">
        <f t="shared" si="7"/>
        <v>0</v>
      </c>
      <c r="X33" s="181">
        <f t="shared" si="8"/>
        <v>0</v>
      </c>
      <c r="Y33" s="181">
        <f t="shared" si="9"/>
        <v>0</v>
      </c>
      <c r="Z33" s="181">
        <f t="shared" si="10"/>
        <v>0</v>
      </c>
      <c r="AA33" s="181">
        <f t="shared" si="11"/>
        <v>0</v>
      </c>
      <c r="AB33" s="181">
        <f t="shared" si="12"/>
        <v>0</v>
      </c>
      <c r="AC33" s="181">
        <f t="shared" si="13"/>
        <v>0</v>
      </c>
    </row>
    <row r="34" spans="1:29" ht="30.75" thickBot="1" x14ac:dyDescent="0.3">
      <c r="A34" s="130" t="s">
        <v>131</v>
      </c>
      <c r="B34" s="100" t="s">
        <v>200</v>
      </c>
      <c r="C34" s="101" t="s">
        <v>105</v>
      </c>
      <c r="D34" s="311">
        <v>2</v>
      </c>
      <c r="E34" s="516">
        <v>20</v>
      </c>
      <c r="F34" s="517">
        <v>20</v>
      </c>
      <c r="G34" s="517">
        <v>20</v>
      </c>
      <c r="H34" s="517">
        <v>20</v>
      </c>
      <c r="I34" s="517">
        <v>20</v>
      </c>
      <c r="J34" s="517">
        <v>20</v>
      </c>
      <c r="K34" s="517">
        <v>20</v>
      </c>
      <c r="L34" s="517">
        <v>20</v>
      </c>
      <c r="M34" s="517">
        <v>20</v>
      </c>
      <c r="N34" s="517">
        <v>20</v>
      </c>
      <c r="O34" s="501">
        <v>20</v>
      </c>
      <c r="P34" s="502">
        <f t="shared" si="14"/>
        <v>40</v>
      </c>
      <c r="R34" s="181">
        <f t="shared" si="2"/>
        <v>40</v>
      </c>
      <c r="S34" s="181">
        <f t="shared" si="3"/>
        <v>40</v>
      </c>
      <c r="T34" s="181">
        <f t="shared" si="4"/>
        <v>40</v>
      </c>
      <c r="U34" s="181">
        <f t="shared" si="5"/>
        <v>40</v>
      </c>
      <c r="V34" s="181">
        <f t="shared" si="6"/>
        <v>40</v>
      </c>
      <c r="W34" s="181">
        <f t="shared" si="7"/>
        <v>40</v>
      </c>
      <c r="X34" s="181">
        <f t="shared" si="8"/>
        <v>40</v>
      </c>
      <c r="Y34" s="181">
        <f t="shared" si="9"/>
        <v>40</v>
      </c>
      <c r="Z34" s="181">
        <f t="shared" si="10"/>
        <v>40</v>
      </c>
      <c r="AA34" s="181">
        <f t="shared" si="11"/>
        <v>40</v>
      </c>
      <c r="AB34" s="181">
        <f t="shared" si="12"/>
        <v>20</v>
      </c>
      <c r="AC34" s="181">
        <f t="shared" si="13"/>
        <v>40</v>
      </c>
    </row>
    <row r="35" spans="1:29" ht="19.5" thickTop="1" thickBot="1" x14ac:dyDescent="0.3">
      <c r="A35" s="493" t="s">
        <v>226</v>
      </c>
      <c r="B35" s="161"/>
      <c r="C35" s="161"/>
      <c r="D35" s="99"/>
      <c r="E35" s="300"/>
      <c r="F35" s="305"/>
      <c r="G35" s="303"/>
      <c r="H35" s="300"/>
      <c r="I35" s="300"/>
      <c r="J35" s="300"/>
      <c r="K35" s="300"/>
      <c r="L35" s="300"/>
      <c r="M35" s="300"/>
      <c r="N35" s="300"/>
      <c r="O35" s="301"/>
      <c r="P35" s="302"/>
      <c r="R35" s="181"/>
      <c r="S35" s="181"/>
      <c r="T35" s="181"/>
      <c r="U35" s="181"/>
      <c r="V35" s="181"/>
      <c r="W35" s="181"/>
      <c r="X35" s="181"/>
      <c r="Y35" s="181"/>
      <c r="Z35" s="181"/>
      <c r="AA35" s="181"/>
      <c r="AB35" s="181"/>
      <c r="AC35" s="181"/>
    </row>
    <row r="36" spans="1:29" ht="30.75" thickTop="1" x14ac:dyDescent="0.25">
      <c r="A36" s="146" t="s">
        <v>132</v>
      </c>
      <c r="B36" s="147" t="s">
        <v>201</v>
      </c>
      <c r="C36" s="148" t="s">
        <v>202</v>
      </c>
      <c r="D36" s="306">
        <v>40</v>
      </c>
      <c r="E36" s="509">
        <v>0</v>
      </c>
      <c r="F36" s="510">
        <v>0</v>
      </c>
      <c r="G36" s="510">
        <v>0</v>
      </c>
      <c r="H36" s="512">
        <v>0</v>
      </c>
      <c r="I36" s="512">
        <v>0</v>
      </c>
      <c r="J36" s="512">
        <v>0</v>
      </c>
      <c r="K36" s="512">
        <v>0</v>
      </c>
      <c r="L36" s="512">
        <v>0</v>
      </c>
      <c r="M36" s="512">
        <v>0</v>
      </c>
      <c r="N36" s="512">
        <v>0</v>
      </c>
      <c r="O36" s="495">
        <f t="shared" ref="O36:O37" si="16">AB36</f>
        <v>0</v>
      </c>
      <c r="P36" s="496">
        <f t="shared" si="14"/>
        <v>0</v>
      </c>
      <c r="R36" s="181">
        <f t="shared" si="2"/>
        <v>0</v>
      </c>
      <c r="S36" s="181">
        <f t="shared" si="3"/>
        <v>0</v>
      </c>
      <c r="T36" s="181">
        <f t="shared" si="4"/>
        <v>0</v>
      </c>
      <c r="U36" s="181">
        <f t="shared" si="5"/>
        <v>0</v>
      </c>
      <c r="V36" s="181">
        <f t="shared" si="6"/>
        <v>0</v>
      </c>
      <c r="W36" s="181">
        <f t="shared" si="7"/>
        <v>0</v>
      </c>
      <c r="X36" s="181">
        <f t="shared" si="8"/>
        <v>0</v>
      </c>
      <c r="Y36" s="181">
        <f t="shared" si="9"/>
        <v>0</v>
      </c>
      <c r="Z36" s="181">
        <f t="shared" si="10"/>
        <v>0</v>
      </c>
      <c r="AA36" s="181">
        <f t="shared" si="11"/>
        <v>0</v>
      </c>
      <c r="AB36" s="181">
        <f t="shared" si="12"/>
        <v>0</v>
      </c>
      <c r="AC36" s="181">
        <f t="shared" si="13"/>
        <v>0</v>
      </c>
    </row>
    <row r="37" spans="1:29" ht="30.75" thickBot="1" x14ac:dyDescent="0.3">
      <c r="A37" s="130" t="s">
        <v>133</v>
      </c>
      <c r="B37" s="100" t="s">
        <v>203</v>
      </c>
      <c r="C37" s="101" t="s">
        <v>204</v>
      </c>
      <c r="D37" s="311">
        <v>40</v>
      </c>
      <c r="E37" s="516">
        <v>6</v>
      </c>
      <c r="F37" s="517">
        <v>6</v>
      </c>
      <c r="G37" s="517">
        <v>6</v>
      </c>
      <c r="H37" s="517">
        <v>6</v>
      </c>
      <c r="I37" s="517">
        <v>6</v>
      </c>
      <c r="J37" s="517">
        <v>6</v>
      </c>
      <c r="K37" s="517">
        <v>6</v>
      </c>
      <c r="L37" s="517">
        <v>6</v>
      </c>
      <c r="M37" s="517">
        <v>6</v>
      </c>
      <c r="N37" s="517">
        <v>6</v>
      </c>
      <c r="O37" s="503">
        <f t="shared" si="16"/>
        <v>6</v>
      </c>
      <c r="P37" s="496">
        <f t="shared" si="14"/>
        <v>240</v>
      </c>
      <c r="R37" s="181">
        <f t="shared" si="2"/>
        <v>240</v>
      </c>
      <c r="S37" s="181">
        <f t="shared" si="3"/>
        <v>240</v>
      </c>
      <c r="T37" s="181">
        <f t="shared" si="4"/>
        <v>240</v>
      </c>
      <c r="U37" s="181">
        <f t="shared" si="5"/>
        <v>240</v>
      </c>
      <c r="V37" s="181">
        <f t="shared" si="6"/>
        <v>240</v>
      </c>
      <c r="W37" s="181">
        <f t="shared" si="7"/>
        <v>240</v>
      </c>
      <c r="X37" s="181">
        <f t="shared" si="8"/>
        <v>240</v>
      </c>
      <c r="Y37" s="181">
        <f t="shared" si="9"/>
        <v>240</v>
      </c>
      <c r="Z37" s="181">
        <f t="shared" si="10"/>
        <v>240</v>
      </c>
      <c r="AA37" s="181">
        <f t="shared" si="11"/>
        <v>240</v>
      </c>
      <c r="AB37" s="181">
        <f t="shared" si="12"/>
        <v>6</v>
      </c>
      <c r="AC37" s="181">
        <f t="shared" si="13"/>
        <v>240</v>
      </c>
    </row>
    <row r="38" spans="1:29" ht="19.5" thickTop="1" thickBot="1" x14ac:dyDescent="0.3">
      <c r="A38" s="493" t="s">
        <v>227</v>
      </c>
      <c r="B38" s="161"/>
      <c r="C38" s="161"/>
      <c r="D38" s="99"/>
      <c r="E38" s="300"/>
      <c r="F38" s="305"/>
      <c r="G38" s="303"/>
      <c r="H38" s="300"/>
      <c r="I38" s="300"/>
      <c r="J38" s="300"/>
      <c r="K38" s="300"/>
      <c r="L38" s="300"/>
      <c r="M38" s="300"/>
      <c r="N38" s="300"/>
      <c r="O38" s="301"/>
      <c r="P38" s="302"/>
      <c r="R38" s="181"/>
      <c r="S38" s="181"/>
      <c r="T38" s="181"/>
      <c r="U38" s="181"/>
      <c r="V38" s="181"/>
      <c r="W38" s="181"/>
      <c r="X38" s="181"/>
      <c r="Y38" s="181"/>
      <c r="Z38" s="181"/>
      <c r="AA38" s="181"/>
      <c r="AB38" s="181"/>
      <c r="AC38" s="181"/>
    </row>
    <row r="39" spans="1:29" ht="15.75" thickTop="1" x14ac:dyDescent="0.25">
      <c r="A39" s="139" t="s">
        <v>134</v>
      </c>
      <c r="B39" s="147" t="s">
        <v>205</v>
      </c>
      <c r="C39" s="148" t="s">
        <v>206</v>
      </c>
      <c r="D39" s="306">
        <v>0.5</v>
      </c>
      <c r="E39" s="509">
        <v>5</v>
      </c>
      <c r="F39" s="510">
        <v>5</v>
      </c>
      <c r="G39" s="510">
        <v>5</v>
      </c>
      <c r="H39" s="510">
        <v>5</v>
      </c>
      <c r="I39" s="510">
        <v>5</v>
      </c>
      <c r="J39" s="510">
        <v>5</v>
      </c>
      <c r="K39" s="510">
        <v>5</v>
      </c>
      <c r="L39" s="510">
        <v>5</v>
      </c>
      <c r="M39" s="510">
        <v>5</v>
      </c>
      <c r="N39" s="510">
        <v>5</v>
      </c>
      <c r="O39" s="495">
        <f t="shared" ref="O39:O46" si="17">AB39</f>
        <v>5</v>
      </c>
      <c r="P39" s="496">
        <f t="shared" si="14"/>
        <v>2.5</v>
      </c>
      <c r="R39" s="181">
        <f t="shared" si="2"/>
        <v>2.5</v>
      </c>
      <c r="S39" s="181">
        <f t="shared" si="3"/>
        <v>2.5</v>
      </c>
      <c r="T39" s="181">
        <f t="shared" si="4"/>
        <v>2.5</v>
      </c>
      <c r="U39" s="181">
        <f t="shared" si="5"/>
        <v>2.5</v>
      </c>
      <c r="V39" s="181">
        <f t="shared" si="6"/>
        <v>2.5</v>
      </c>
      <c r="W39" s="181">
        <f t="shared" si="7"/>
        <v>2.5</v>
      </c>
      <c r="X39" s="181">
        <f t="shared" si="8"/>
        <v>2.5</v>
      </c>
      <c r="Y39" s="181">
        <f t="shared" si="9"/>
        <v>2.5</v>
      </c>
      <c r="Z39" s="181">
        <f t="shared" si="10"/>
        <v>2.5</v>
      </c>
      <c r="AA39" s="181">
        <f t="shared" si="11"/>
        <v>2.5</v>
      </c>
      <c r="AB39" s="181">
        <f t="shared" si="12"/>
        <v>5</v>
      </c>
      <c r="AC39" s="181">
        <f t="shared" si="13"/>
        <v>2.5</v>
      </c>
    </row>
    <row r="40" spans="1:29" x14ac:dyDescent="0.25">
      <c r="A40" s="128" t="s">
        <v>135</v>
      </c>
      <c r="B40" s="142" t="s">
        <v>207</v>
      </c>
      <c r="C40" s="143" t="s">
        <v>208</v>
      </c>
      <c r="D40" s="307">
        <v>4</v>
      </c>
      <c r="E40" s="511">
        <v>0</v>
      </c>
      <c r="F40" s="512">
        <v>0</v>
      </c>
      <c r="G40" s="512">
        <v>0</v>
      </c>
      <c r="H40" s="512">
        <v>0</v>
      </c>
      <c r="I40" s="512">
        <v>0</v>
      </c>
      <c r="J40" s="512">
        <v>0</v>
      </c>
      <c r="K40" s="512">
        <v>0</v>
      </c>
      <c r="L40" s="512">
        <v>0</v>
      </c>
      <c r="M40" s="512">
        <v>0</v>
      </c>
      <c r="N40" s="512">
        <v>0</v>
      </c>
      <c r="O40" s="497">
        <f t="shared" si="17"/>
        <v>0</v>
      </c>
      <c r="P40" s="496">
        <f t="shared" si="14"/>
        <v>0</v>
      </c>
      <c r="R40" s="181">
        <f t="shared" si="2"/>
        <v>0</v>
      </c>
      <c r="S40" s="181">
        <f t="shared" si="3"/>
        <v>0</v>
      </c>
      <c r="T40" s="181">
        <f t="shared" si="4"/>
        <v>0</v>
      </c>
      <c r="U40" s="181">
        <f t="shared" si="5"/>
        <v>0</v>
      </c>
      <c r="V40" s="181">
        <f t="shared" si="6"/>
        <v>0</v>
      </c>
      <c r="W40" s="181">
        <f t="shared" si="7"/>
        <v>0</v>
      </c>
      <c r="X40" s="181">
        <f t="shared" si="8"/>
        <v>0</v>
      </c>
      <c r="Y40" s="181">
        <f t="shared" si="9"/>
        <v>0</v>
      </c>
      <c r="Z40" s="181">
        <f t="shared" si="10"/>
        <v>0</v>
      </c>
      <c r="AA40" s="181">
        <f t="shared" si="11"/>
        <v>0</v>
      </c>
      <c r="AB40" s="181">
        <f t="shared" si="12"/>
        <v>0</v>
      </c>
      <c r="AC40" s="181">
        <f t="shared" si="13"/>
        <v>0</v>
      </c>
    </row>
    <row r="41" spans="1:29" ht="30" x14ac:dyDescent="0.25">
      <c r="A41" s="128" t="s">
        <v>136</v>
      </c>
      <c r="B41" s="142" t="s">
        <v>209</v>
      </c>
      <c r="C41" s="143" t="s">
        <v>210</v>
      </c>
      <c r="D41" s="307">
        <v>8</v>
      </c>
      <c r="E41" s="511">
        <v>1</v>
      </c>
      <c r="F41" s="512">
        <v>1</v>
      </c>
      <c r="G41" s="512">
        <v>1</v>
      </c>
      <c r="H41" s="512">
        <v>1</v>
      </c>
      <c r="I41" s="512">
        <v>1</v>
      </c>
      <c r="J41" s="512">
        <v>1</v>
      </c>
      <c r="K41" s="512">
        <v>1</v>
      </c>
      <c r="L41" s="512">
        <v>1</v>
      </c>
      <c r="M41" s="512">
        <v>1</v>
      </c>
      <c r="N41" s="512">
        <v>1</v>
      </c>
      <c r="O41" s="497">
        <f t="shared" si="17"/>
        <v>1</v>
      </c>
      <c r="P41" s="496">
        <f t="shared" si="14"/>
        <v>8</v>
      </c>
      <c r="R41" s="181">
        <f t="shared" si="2"/>
        <v>8</v>
      </c>
      <c r="S41" s="181">
        <f t="shared" si="3"/>
        <v>8</v>
      </c>
      <c r="T41" s="181">
        <f t="shared" si="4"/>
        <v>8</v>
      </c>
      <c r="U41" s="181">
        <f t="shared" si="5"/>
        <v>8</v>
      </c>
      <c r="V41" s="181">
        <f t="shared" si="6"/>
        <v>8</v>
      </c>
      <c r="W41" s="181">
        <f t="shared" si="7"/>
        <v>8</v>
      </c>
      <c r="X41" s="181">
        <f t="shared" si="8"/>
        <v>8</v>
      </c>
      <c r="Y41" s="181">
        <f t="shared" si="9"/>
        <v>8</v>
      </c>
      <c r="Z41" s="181">
        <f t="shared" si="10"/>
        <v>8</v>
      </c>
      <c r="AA41" s="181">
        <f t="shared" si="11"/>
        <v>8</v>
      </c>
      <c r="AB41" s="181">
        <f t="shared" si="12"/>
        <v>1</v>
      </c>
      <c r="AC41" s="181">
        <f t="shared" si="13"/>
        <v>8</v>
      </c>
    </row>
    <row r="42" spans="1:29" x14ac:dyDescent="0.25">
      <c r="A42" s="128" t="s">
        <v>137</v>
      </c>
      <c r="B42" s="142" t="s">
        <v>212</v>
      </c>
      <c r="C42" s="143" t="s">
        <v>213</v>
      </c>
      <c r="D42" s="307">
        <v>8</v>
      </c>
      <c r="E42" s="511">
        <v>0</v>
      </c>
      <c r="F42" s="512">
        <v>0</v>
      </c>
      <c r="G42" s="512">
        <v>0</v>
      </c>
      <c r="H42" s="512">
        <v>0</v>
      </c>
      <c r="I42" s="512">
        <v>0</v>
      </c>
      <c r="J42" s="512">
        <v>0</v>
      </c>
      <c r="K42" s="512">
        <v>0</v>
      </c>
      <c r="L42" s="512">
        <v>0</v>
      </c>
      <c r="M42" s="512">
        <v>0</v>
      </c>
      <c r="N42" s="512">
        <v>0</v>
      </c>
      <c r="O42" s="497">
        <f t="shared" si="17"/>
        <v>0</v>
      </c>
      <c r="P42" s="496">
        <f t="shared" si="14"/>
        <v>0</v>
      </c>
      <c r="R42" s="181">
        <f t="shared" si="2"/>
        <v>0</v>
      </c>
      <c r="S42" s="181">
        <f t="shared" si="3"/>
        <v>0</v>
      </c>
      <c r="T42" s="181">
        <f t="shared" si="4"/>
        <v>0</v>
      </c>
      <c r="U42" s="181">
        <f t="shared" si="5"/>
        <v>0</v>
      </c>
      <c r="V42" s="181">
        <f t="shared" si="6"/>
        <v>0</v>
      </c>
      <c r="W42" s="181">
        <f t="shared" si="7"/>
        <v>0</v>
      </c>
      <c r="X42" s="181">
        <f t="shared" si="8"/>
        <v>0</v>
      </c>
      <c r="Y42" s="181">
        <f t="shared" si="9"/>
        <v>0</v>
      </c>
      <c r="Z42" s="181">
        <f t="shared" si="10"/>
        <v>0</v>
      </c>
      <c r="AA42" s="181">
        <f t="shared" si="11"/>
        <v>0</v>
      </c>
      <c r="AB42" s="181">
        <f t="shared" si="12"/>
        <v>0</v>
      </c>
      <c r="AC42" s="181">
        <f t="shared" si="13"/>
        <v>0</v>
      </c>
    </row>
    <row r="43" spans="1:29" ht="30" x14ac:dyDescent="0.25">
      <c r="A43" s="128" t="s">
        <v>138</v>
      </c>
      <c r="B43" s="142" t="s">
        <v>211</v>
      </c>
      <c r="C43" s="143" t="s">
        <v>206</v>
      </c>
      <c r="D43" s="307">
        <v>1</v>
      </c>
      <c r="E43" s="511">
        <v>0</v>
      </c>
      <c r="F43" s="512">
        <v>0</v>
      </c>
      <c r="G43" s="512">
        <v>0</v>
      </c>
      <c r="H43" s="512">
        <v>0</v>
      </c>
      <c r="I43" s="512">
        <v>0</v>
      </c>
      <c r="J43" s="512">
        <v>0</v>
      </c>
      <c r="K43" s="512">
        <v>0</v>
      </c>
      <c r="L43" s="512">
        <v>0</v>
      </c>
      <c r="M43" s="512">
        <v>0</v>
      </c>
      <c r="N43" s="512">
        <v>0</v>
      </c>
      <c r="O43" s="497">
        <f t="shared" si="17"/>
        <v>0</v>
      </c>
      <c r="P43" s="496">
        <f t="shared" si="14"/>
        <v>0</v>
      </c>
      <c r="R43" s="181">
        <f t="shared" si="2"/>
        <v>0</v>
      </c>
      <c r="S43" s="181">
        <f t="shared" si="3"/>
        <v>0</v>
      </c>
      <c r="T43" s="181">
        <f t="shared" si="4"/>
        <v>0</v>
      </c>
      <c r="U43" s="181">
        <f t="shared" si="5"/>
        <v>0</v>
      </c>
      <c r="V43" s="181">
        <f t="shared" si="6"/>
        <v>0</v>
      </c>
      <c r="W43" s="181">
        <f t="shared" si="7"/>
        <v>0</v>
      </c>
      <c r="X43" s="181">
        <f t="shared" si="8"/>
        <v>0</v>
      </c>
      <c r="Y43" s="181">
        <f t="shared" si="9"/>
        <v>0</v>
      </c>
      <c r="Z43" s="181">
        <f t="shared" si="10"/>
        <v>0</v>
      </c>
      <c r="AA43" s="181">
        <f t="shared" si="11"/>
        <v>0</v>
      </c>
      <c r="AB43" s="181">
        <f t="shared" si="12"/>
        <v>0</v>
      </c>
      <c r="AC43" s="181">
        <f t="shared" si="13"/>
        <v>0</v>
      </c>
    </row>
    <row r="44" spans="1:29" ht="30" x14ac:dyDescent="0.25">
      <c r="A44" s="128" t="s">
        <v>139</v>
      </c>
      <c r="B44" s="142" t="s">
        <v>151</v>
      </c>
      <c r="C44" s="143" t="s">
        <v>140</v>
      </c>
      <c r="D44" s="307">
        <v>2</v>
      </c>
      <c r="E44" s="511">
        <v>0</v>
      </c>
      <c r="F44" s="512">
        <v>0</v>
      </c>
      <c r="G44" s="512">
        <v>0</v>
      </c>
      <c r="H44" s="512">
        <v>0</v>
      </c>
      <c r="I44" s="512">
        <v>0</v>
      </c>
      <c r="J44" s="512">
        <v>0</v>
      </c>
      <c r="K44" s="512">
        <v>0</v>
      </c>
      <c r="L44" s="512">
        <v>0</v>
      </c>
      <c r="M44" s="512">
        <v>0</v>
      </c>
      <c r="N44" s="512">
        <v>0</v>
      </c>
      <c r="O44" s="497">
        <f t="shared" si="17"/>
        <v>0</v>
      </c>
      <c r="P44" s="496">
        <f t="shared" si="14"/>
        <v>0</v>
      </c>
      <c r="R44" s="181">
        <f t="shared" si="2"/>
        <v>0</v>
      </c>
      <c r="S44" s="181">
        <f t="shared" si="3"/>
        <v>0</v>
      </c>
      <c r="T44" s="181">
        <f t="shared" si="4"/>
        <v>0</v>
      </c>
      <c r="U44" s="181">
        <f t="shared" si="5"/>
        <v>0</v>
      </c>
      <c r="V44" s="181">
        <f t="shared" si="6"/>
        <v>0</v>
      </c>
      <c r="W44" s="181">
        <f t="shared" si="7"/>
        <v>0</v>
      </c>
      <c r="X44" s="181">
        <f t="shared" si="8"/>
        <v>0</v>
      </c>
      <c r="Y44" s="181">
        <f t="shared" si="9"/>
        <v>0</v>
      </c>
      <c r="Z44" s="181">
        <f t="shared" si="10"/>
        <v>0</v>
      </c>
      <c r="AA44" s="181">
        <f t="shared" si="11"/>
        <v>0</v>
      </c>
      <c r="AB44" s="181">
        <f t="shared" si="12"/>
        <v>0</v>
      </c>
      <c r="AC44" s="181">
        <f t="shared" si="13"/>
        <v>0</v>
      </c>
    </row>
    <row r="45" spans="1:29" ht="30" x14ac:dyDescent="0.25">
      <c r="A45" s="128" t="s">
        <v>141</v>
      </c>
      <c r="B45" s="142" t="s">
        <v>214</v>
      </c>
      <c r="C45" s="149" t="s">
        <v>167</v>
      </c>
      <c r="D45" s="307">
        <v>8</v>
      </c>
      <c r="E45" s="511">
        <v>0</v>
      </c>
      <c r="F45" s="512">
        <v>0</v>
      </c>
      <c r="G45" s="512">
        <v>0</v>
      </c>
      <c r="H45" s="512">
        <v>0</v>
      </c>
      <c r="I45" s="512">
        <v>0</v>
      </c>
      <c r="J45" s="512">
        <v>0</v>
      </c>
      <c r="K45" s="512">
        <v>0</v>
      </c>
      <c r="L45" s="512">
        <v>0</v>
      </c>
      <c r="M45" s="512">
        <v>0</v>
      </c>
      <c r="N45" s="512">
        <v>0</v>
      </c>
      <c r="O45" s="497">
        <f t="shared" si="17"/>
        <v>0</v>
      </c>
      <c r="P45" s="496">
        <f t="shared" si="14"/>
        <v>0</v>
      </c>
      <c r="R45" s="181">
        <f t="shared" si="2"/>
        <v>0</v>
      </c>
      <c r="S45" s="181">
        <f t="shared" si="3"/>
        <v>0</v>
      </c>
      <c r="T45" s="181">
        <f t="shared" si="4"/>
        <v>0</v>
      </c>
      <c r="U45" s="181">
        <f t="shared" si="5"/>
        <v>0</v>
      </c>
      <c r="V45" s="181">
        <f t="shared" si="6"/>
        <v>0</v>
      </c>
      <c r="W45" s="181">
        <f t="shared" si="7"/>
        <v>0</v>
      </c>
      <c r="X45" s="181">
        <f t="shared" si="8"/>
        <v>0</v>
      </c>
      <c r="Y45" s="181">
        <f t="shared" si="9"/>
        <v>0</v>
      </c>
      <c r="Z45" s="181">
        <f t="shared" si="10"/>
        <v>0</v>
      </c>
      <c r="AA45" s="181">
        <f t="shared" si="11"/>
        <v>0</v>
      </c>
      <c r="AB45" s="181">
        <f t="shared" si="12"/>
        <v>0</v>
      </c>
      <c r="AC45" s="181">
        <f t="shared" si="13"/>
        <v>0</v>
      </c>
    </row>
    <row r="46" spans="1:29" ht="30.75" thickBot="1" x14ac:dyDescent="0.3">
      <c r="A46" s="130" t="s">
        <v>142</v>
      </c>
      <c r="B46" s="100" t="s">
        <v>215</v>
      </c>
      <c r="C46" s="101" t="s">
        <v>216</v>
      </c>
      <c r="D46" s="311">
        <v>16</v>
      </c>
      <c r="E46" s="516">
        <v>1</v>
      </c>
      <c r="F46" s="517">
        <v>1</v>
      </c>
      <c r="G46" s="517">
        <v>1</v>
      </c>
      <c r="H46" s="517">
        <v>1</v>
      </c>
      <c r="I46" s="517">
        <v>1</v>
      </c>
      <c r="J46" s="517">
        <v>1</v>
      </c>
      <c r="K46" s="517">
        <v>1</v>
      </c>
      <c r="L46" s="517">
        <v>1</v>
      </c>
      <c r="M46" s="517">
        <v>1</v>
      </c>
      <c r="N46" s="517">
        <v>1</v>
      </c>
      <c r="O46" s="503">
        <f t="shared" si="17"/>
        <v>1</v>
      </c>
      <c r="P46" s="496">
        <f t="shared" si="14"/>
        <v>16</v>
      </c>
      <c r="R46" s="181">
        <f t="shared" si="2"/>
        <v>16</v>
      </c>
      <c r="S46" s="181">
        <f t="shared" si="3"/>
        <v>16</v>
      </c>
      <c r="T46" s="181">
        <f t="shared" si="4"/>
        <v>16</v>
      </c>
      <c r="U46" s="181">
        <f t="shared" si="5"/>
        <v>16</v>
      </c>
      <c r="V46" s="181">
        <f t="shared" si="6"/>
        <v>16</v>
      </c>
      <c r="W46" s="181">
        <f t="shared" si="7"/>
        <v>16</v>
      </c>
      <c r="X46" s="181">
        <f t="shared" si="8"/>
        <v>16</v>
      </c>
      <c r="Y46" s="181">
        <f t="shared" si="9"/>
        <v>16</v>
      </c>
      <c r="Z46" s="181">
        <f t="shared" si="10"/>
        <v>16</v>
      </c>
      <c r="AA46" s="181">
        <f t="shared" si="11"/>
        <v>16</v>
      </c>
      <c r="AB46" s="181">
        <f t="shared" si="12"/>
        <v>1</v>
      </c>
      <c r="AC46" s="181">
        <f t="shared" si="13"/>
        <v>16</v>
      </c>
    </row>
    <row r="47" spans="1:29" ht="19.5" thickTop="1" thickBot="1" x14ac:dyDescent="0.3">
      <c r="A47" s="493" t="s">
        <v>228</v>
      </c>
      <c r="B47" s="161"/>
      <c r="C47" s="161"/>
      <c r="D47" s="99"/>
      <c r="E47" s="300"/>
      <c r="F47" s="305"/>
      <c r="G47" s="303"/>
      <c r="H47" s="300"/>
      <c r="I47" s="300"/>
      <c r="J47" s="300"/>
      <c r="K47" s="300"/>
      <c r="L47" s="300"/>
      <c r="M47" s="300"/>
      <c r="N47" s="300"/>
      <c r="O47" s="301"/>
      <c r="P47" s="302"/>
      <c r="R47" s="181"/>
      <c r="S47" s="181"/>
      <c r="T47" s="181"/>
      <c r="U47" s="181"/>
      <c r="V47" s="181"/>
      <c r="W47" s="181"/>
      <c r="X47" s="181"/>
      <c r="Y47" s="181"/>
      <c r="Z47" s="181"/>
      <c r="AA47" s="181"/>
      <c r="AB47" s="181"/>
      <c r="AC47" s="181"/>
    </row>
    <row r="48" spans="1:29" ht="15.75" thickTop="1" x14ac:dyDescent="0.25">
      <c r="A48" s="139" t="s">
        <v>143</v>
      </c>
      <c r="B48" s="147" t="s">
        <v>144</v>
      </c>
      <c r="C48" s="148" t="s">
        <v>167</v>
      </c>
      <c r="D48" s="306">
        <v>80</v>
      </c>
      <c r="E48" s="509">
        <v>0</v>
      </c>
      <c r="F48" s="510">
        <v>0</v>
      </c>
      <c r="G48" s="510">
        <v>0</v>
      </c>
      <c r="H48" s="510">
        <v>0</v>
      </c>
      <c r="I48" s="510">
        <v>0</v>
      </c>
      <c r="J48" s="510">
        <v>0</v>
      </c>
      <c r="K48" s="510">
        <v>0</v>
      </c>
      <c r="L48" s="510">
        <v>0</v>
      </c>
      <c r="M48" s="510">
        <v>0</v>
      </c>
      <c r="N48" s="510">
        <v>0</v>
      </c>
      <c r="O48" s="495">
        <f t="shared" ref="O48:O52" si="18">AB48</f>
        <v>0</v>
      </c>
      <c r="P48" s="496">
        <f t="shared" si="14"/>
        <v>0</v>
      </c>
      <c r="R48" s="181">
        <f t="shared" si="2"/>
        <v>0</v>
      </c>
      <c r="S48" s="181">
        <f t="shared" si="3"/>
        <v>0</v>
      </c>
      <c r="T48" s="181">
        <f t="shared" si="4"/>
        <v>0</v>
      </c>
      <c r="U48" s="181">
        <f t="shared" si="5"/>
        <v>0</v>
      </c>
      <c r="V48" s="181">
        <f t="shared" si="6"/>
        <v>0</v>
      </c>
      <c r="W48" s="181">
        <f t="shared" si="7"/>
        <v>0</v>
      </c>
      <c r="X48" s="181">
        <f t="shared" si="8"/>
        <v>0</v>
      </c>
      <c r="Y48" s="181">
        <f t="shared" si="9"/>
        <v>0</v>
      </c>
      <c r="Z48" s="181">
        <f t="shared" si="10"/>
        <v>0</v>
      </c>
      <c r="AA48" s="181">
        <f t="shared" si="11"/>
        <v>0</v>
      </c>
      <c r="AB48" s="181">
        <f t="shared" si="12"/>
        <v>0</v>
      </c>
      <c r="AC48" s="181">
        <f t="shared" si="13"/>
        <v>0</v>
      </c>
    </row>
    <row r="49" spans="1:29" ht="30" x14ac:dyDescent="0.25">
      <c r="A49" s="128" t="s">
        <v>145</v>
      </c>
      <c r="B49" s="142" t="s">
        <v>217</v>
      </c>
      <c r="C49" s="143" t="s">
        <v>218</v>
      </c>
      <c r="D49" s="307">
        <v>8</v>
      </c>
      <c r="E49" s="511">
        <v>0</v>
      </c>
      <c r="F49" s="512">
        <v>0</v>
      </c>
      <c r="G49" s="512">
        <v>0</v>
      </c>
      <c r="H49" s="512">
        <v>0</v>
      </c>
      <c r="I49" s="512">
        <v>0</v>
      </c>
      <c r="J49" s="512">
        <v>0</v>
      </c>
      <c r="K49" s="512">
        <v>0</v>
      </c>
      <c r="L49" s="512">
        <v>0</v>
      </c>
      <c r="M49" s="512">
        <v>0</v>
      </c>
      <c r="N49" s="512">
        <v>0</v>
      </c>
      <c r="O49" s="497">
        <f t="shared" si="18"/>
        <v>0</v>
      </c>
      <c r="P49" s="496">
        <f t="shared" si="14"/>
        <v>0</v>
      </c>
      <c r="R49" s="181">
        <f t="shared" si="2"/>
        <v>0</v>
      </c>
      <c r="S49" s="181">
        <f t="shared" si="3"/>
        <v>0</v>
      </c>
      <c r="T49" s="181">
        <f t="shared" si="4"/>
        <v>0</v>
      </c>
      <c r="U49" s="181">
        <f t="shared" si="5"/>
        <v>0</v>
      </c>
      <c r="V49" s="181">
        <f t="shared" si="6"/>
        <v>0</v>
      </c>
      <c r="W49" s="181">
        <f t="shared" si="7"/>
        <v>0</v>
      </c>
      <c r="X49" s="181">
        <f t="shared" si="8"/>
        <v>0</v>
      </c>
      <c r="Y49" s="181">
        <f t="shared" si="9"/>
        <v>0</v>
      </c>
      <c r="Z49" s="181">
        <f t="shared" si="10"/>
        <v>0</v>
      </c>
      <c r="AA49" s="181">
        <f t="shared" si="11"/>
        <v>0</v>
      </c>
      <c r="AB49" s="181">
        <f t="shared" si="12"/>
        <v>0</v>
      </c>
      <c r="AC49" s="181">
        <f t="shared" si="13"/>
        <v>0</v>
      </c>
    </row>
    <row r="50" spans="1:29" ht="30" x14ac:dyDescent="0.25">
      <c r="A50" s="128" t="s">
        <v>146</v>
      </c>
      <c r="B50" s="150" t="s">
        <v>219</v>
      </c>
      <c r="C50" s="143" t="s">
        <v>220</v>
      </c>
      <c r="D50" s="307">
        <v>8</v>
      </c>
      <c r="E50" s="511">
        <v>0</v>
      </c>
      <c r="F50" s="512">
        <v>0</v>
      </c>
      <c r="G50" s="512">
        <v>0</v>
      </c>
      <c r="H50" s="512">
        <v>0</v>
      </c>
      <c r="I50" s="512">
        <v>0</v>
      </c>
      <c r="J50" s="512">
        <v>0</v>
      </c>
      <c r="K50" s="512">
        <v>0</v>
      </c>
      <c r="L50" s="512">
        <v>0</v>
      </c>
      <c r="M50" s="512">
        <v>0</v>
      </c>
      <c r="N50" s="512">
        <v>0</v>
      </c>
      <c r="O50" s="497">
        <f t="shared" si="18"/>
        <v>0</v>
      </c>
      <c r="P50" s="496">
        <f t="shared" si="14"/>
        <v>0</v>
      </c>
      <c r="R50" s="181">
        <f t="shared" si="2"/>
        <v>0</v>
      </c>
      <c r="S50" s="181">
        <f t="shared" si="3"/>
        <v>0</v>
      </c>
      <c r="T50" s="181">
        <f t="shared" si="4"/>
        <v>0</v>
      </c>
      <c r="U50" s="181">
        <f t="shared" si="5"/>
        <v>0</v>
      </c>
      <c r="V50" s="181">
        <f t="shared" si="6"/>
        <v>0</v>
      </c>
      <c r="W50" s="181">
        <f t="shared" si="7"/>
        <v>0</v>
      </c>
      <c r="X50" s="181">
        <f t="shared" si="8"/>
        <v>0</v>
      </c>
      <c r="Y50" s="181">
        <f t="shared" si="9"/>
        <v>0</v>
      </c>
      <c r="Z50" s="181">
        <f t="shared" si="10"/>
        <v>0</v>
      </c>
      <c r="AA50" s="181">
        <f t="shared" si="11"/>
        <v>0</v>
      </c>
      <c r="AB50" s="181">
        <f t="shared" si="12"/>
        <v>0</v>
      </c>
      <c r="AC50" s="181">
        <f t="shared" si="13"/>
        <v>0</v>
      </c>
    </row>
    <row r="51" spans="1:29" ht="30" x14ac:dyDescent="0.25">
      <c r="A51" s="128" t="s">
        <v>147</v>
      </c>
      <c r="B51" s="142" t="s">
        <v>148</v>
      </c>
      <c r="C51" s="143" t="s">
        <v>167</v>
      </c>
      <c r="D51" s="307">
        <v>8</v>
      </c>
      <c r="E51" s="511">
        <v>0</v>
      </c>
      <c r="F51" s="512">
        <v>0</v>
      </c>
      <c r="G51" s="512">
        <v>0</v>
      </c>
      <c r="H51" s="512">
        <v>0</v>
      </c>
      <c r="I51" s="512">
        <v>0</v>
      </c>
      <c r="J51" s="512">
        <v>0</v>
      </c>
      <c r="K51" s="512">
        <v>0</v>
      </c>
      <c r="L51" s="512">
        <v>0</v>
      </c>
      <c r="M51" s="512">
        <v>0</v>
      </c>
      <c r="N51" s="512">
        <v>0</v>
      </c>
      <c r="O51" s="497">
        <f t="shared" si="18"/>
        <v>0</v>
      </c>
      <c r="P51" s="496">
        <f t="shared" si="14"/>
        <v>0</v>
      </c>
      <c r="R51" s="181">
        <f t="shared" si="2"/>
        <v>0</v>
      </c>
      <c r="S51" s="181">
        <f t="shared" si="3"/>
        <v>0</v>
      </c>
      <c r="T51" s="181">
        <f t="shared" si="4"/>
        <v>0</v>
      </c>
      <c r="U51" s="181">
        <f t="shared" si="5"/>
        <v>0</v>
      </c>
      <c r="V51" s="181">
        <f t="shared" si="6"/>
        <v>0</v>
      </c>
      <c r="W51" s="181">
        <f t="shared" si="7"/>
        <v>0</v>
      </c>
      <c r="X51" s="181">
        <f t="shared" si="8"/>
        <v>0</v>
      </c>
      <c r="Y51" s="181">
        <f t="shared" si="9"/>
        <v>0</v>
      </c>
      <c r="Z51" s="181">
        <f t="shared" si="10"/>
        <v>0</v>
      </c>
      <c r="AA51" s="181">
        <f t="shared" si="11"/>
        <v>0</v>
      </c>
      <c r="AB51" s="181">
        <f t="shared" si="12"/>
        <v>0</v>
      </c>
      <c r="AC51" s="181">
        <f t="shared" si="13"/>
        <v>0</v>
      </c>
    </row>
    <row r="52" spans="1:29" ht="30.75" thickBot="1" x14ac:dyDescent="0.3">
      <c r="A52" s="151" t="s">
        <v>149</v>
      </c>
      <c r="B52" s="144" t="s">
        <v>150</v>
      </c>
      <c r="C52" s="145" t="s">
        <v>167</v>
      </c>
      <c r="D52" s="308">
        <v>16</v>
      </c>
      <c r="E52" s="518">
        <v>0</v>
      </c>
      <c r="F52" s="519">
        <v>0</v>
      </c>
      <c r="G52" s="519">
        <v>0</v>
      </c>
      <c r="H52" s="520">
        <v>0</v>
      </c>
      <c r="I52" s="520">
        <v>0</v>
      </c>
      <c r="J52" s="520">
        <v>0</v>
      </c>
      <c r="K52" s="520">
        <v>0</v>
      </c>
      <c r="L52" s="520">
        <v>0</v>
      </c>
      <c r="M52" s="520">
        <v>0</v>
      </c>
      <c r="N52" s="520">
        <v>0</v>
      </c>
      <c r="O52" s="504">
        <f t="shared" si="18"/>
        <v>0</v>
      </c>
      <c r="P52" s="496">
        <f t="shared" si="14"/>
        <v>0</v>
      </c>
      <c r="R52" s="181">
        <f t="shared" si="2"/>
        <v>0</v>
      </c>
      <c r="S52" s="181">
        <f t="shared" si="3"/>
        <v>0</v>
      </c>
      <c r="T52" s="181">
        <f t="shared" si="4"/>
        <v>0</v>
      </c>
      <c r="U52" s="181">
        <f t="shared" si="5"/>
        <v>0</v>
      </c>
      <c r="V52" s="181">
        <f t="shared" si="6"/>
        <v>0</v>
      </c>
      <c r="W52" s="181">
        <f t="shared" si="7"/>
        <v>0</v>
      </c>
      <c r="X52" s="181">
        <f t="shared" si="8"/>
        <v>0</v>
      </c>
      <c r="Y52" s="181">
        <f t="shared" si="9"/>
        <v>0</v>
      </c>
      <c r="Z52" s="181">
        <f t="shared" si="10"/>
        <v>0</v>
      </c>
      <c r="AA52" s="181">
        <f t="shared" si="11"/>
        <v>0</v>
      </c>
      <c r="AB52" s="181">
        <f t="shared" si="12"/>
        <v>0</v>
      </c>
      <c r="AC52" s="181">
        <f t="shared" si="13"/>
        <v>0</v>
      </c>
    </row>
    <row r="53" spans="1:29" x14ac:dyDescent="0.25">
      <c r="A53" s="116"/>
      <c r="B53" s="112"/>
      <c r="C53" s="185"/>
      <c r="D53" s="186"/>
      <c r="E53" s="187"/>
      <c r="F53" s="299"/>
      <c r="G53" s="304"/>
      <c r="H53" s="188"/>
      <c r="I53" s="187"/>
      <c r="J53" s="187"/>
      <c r="K53" s="187"/>
      <c r="L53" s="187"/>
      <c r="M53" s="187"/>
      <c r="N53" s="187"/>
      <c r="O53" s="189"/>
      <c r="P53" s="190"/>
      <c r="R53" s="181"/>
      <c r="S53" s="181"/>
      <c r="T53" s="181"/>
      <c r="U53" s="181"/>
      <c r="V53" s="181"/>
      <c r="W53" s="181"/>
      <c r="X53" s="181"/>
      <c r="Y53" s="181"/>
      <c r="Z53" s="181"/>
      <c r="AA53" s="181"/>
      <c r="AB53" s="181"/>
      <c r="AC53" s="181"/>
    </row>
    <row r="54" spans="1:29" x14ac:dyDescent="0.25">
      <c r="A54" s="114" t="s">
        <v>100</v>
      </c>
      <c r="B54" s="113"/>
      <c r="C54" s="143"/>
      <c r="D54" s="309"/>
      <c r="E54" s="228"/>
      <c r="F54" s="97"/>
      <c r="G54" s="97"/>
      <c r="H54" s="97"/>
      <c r="I54" s="97"/>
      <c r="J54" s="97"/>
      <c r="K54" s="97"/>
      <c r="L54" s="97"/>
      <c r="M54" s="96"/>
      <c r="N54" s="96"/>
      <c r="O54" s="110"/>
      <c r="P54" s="111"/>
      <c r="R54" s="181"/>
      <c r="S54" s="181"/>
      <c r="T54" s="181"/>
      <c r="U54" s="181"/>
      <c r="V54" s="181"/>
      <c r="W54" s="181"/>
      <c r="X54" s="181"/>
      <c r="Y54" s="181"/>
      <c r="Z54" s="181"/>
      <c r="AA54" s="181"/>
      <c r="AB54" s="181"/>
      <c r="AC54" s="181"/>
    </row>
    <row r="55" spans="1:29" ht="15.75" thickBot="1" x14ac:dyDescent="0.3">
      <c r="A55" s="115"/>
      <c r="B55" s="230" t="s">
        <v>334</v>
      </c>
      <c r="C55" s="508">
        <v>842</v>
      </c>
      <c r="D55" s="310"/>
      <c r="E55" s="505">
        <v>842</v>
      </c>
      <c r="F55" s="506">
        <v>842</v>
      </c>
      <c r="G55" s="506">
        <v>842</v>
      </c>
      <c r="H55" s="506">
        <v>842</v>
      </c>
      <c r="I55" s="506">
        <v>842</v>
      </c>
      <c r="J55" s="506">
        <v>842</v>
      </c>
      <c r="K55" s="506">
        <v>842</v>
      </c>
      <c r="L55" s="506">
        <v>842</v>
      </c>
      <c r="M55" s="506">
        <v>842</v>
      </c>
      <c r="N55" s="506">
        <v>842</v>
      </c>
      <c r="O55" s="317"/>
      <c r="P55" s="507">
        <f>(SUM(P48:P52))+(SUM(P39:P46))+P37+P36+P34+P33+(SUM(P6:P31))</f>
        <v>842.25</v>
      </c>
      <c r="R55" s="181">
        <f>SUM(R6:R54)</f>
        <v>842.25</v>
      </c>
      <c r="S55" s="181">
        <f t="shared" ref="S55:AC55" si="19">SUM(S6:S54)</f>
        <v>842.25</v>
      </c>
      <c r="T55" s="181">
        <f t="shared" si="19"/>
        <v>842.25</v>
      </c>
      <c r="U55" s="181">
        <f t="shared" si="19"/>
        <v>842.25</v>
      </c>
      <c r="V55" s="181">
        <f t="shared" si="19"/>
        <v>842.25</v>
      </c>
      <c r="W55" s="181">
        <f t="shared" si="19"/>
        <v>842.25</v>
      </c>
      <c r="X55" s="181">
        <f t="shared" si="19"/>
        <v>842.25</v>
      </c>
      <c r="Y55" s="181">
        <f t="shared" si="19"/>
        <v>842.25</v>
      </c>
      <c r="Z55" s="181">
        <f t="shared" si="19"/>
        <v>842.25</v>
      </c>
      <c r="AA55" s="181">
        <f t="shared" si="19"/>
        <v>842.25</v>
      </c>
      <c r="AB55" s="181">
        <f t="shared" si="19"/>
        <v>151</v>
      </c>
      <c r="AC55" s="181">
        <f t="shared" si="19"/>
        <v>842.25</v>
      </c>
    </row>
    <row r="56" spans="1:29" ht="15.75" thickTop="1" x14ac:dyDescent="0.25"/>
    <row r="57" spans="1:29" ht="18.75" x14ac:dyDescent="0.3">
      <c r="B57" s="236" t="s">
        <v>336</v>
      </c>
    </row>
  </sheetData>
  <printOptions horizontalCentered="1" verticalCentered="1"/>
  <pageMargins left="0.5" right="0.21" top="0.75" bottom="0.71" header="0.3" footer="0.3"/>
  <pageSetup scale="49" fitToHeight="2" orientation="landscape" horizontalDpi="1200" verticalDpi="1200" r:id="rId1"/>
  <rowBreaks count="1" manualBreakCount="1">
    <brk id="34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10</vt:i4>
      </vt:variant>
    </vt:vector>
  </HeadingPairs>
  <TitlesOfParts>
    <vt:vector size="22" baseType="lpstr">
      <vt:lpstr>Table 1</vt:lpstr>
      <vt:lpstr>Table 2</vt:lpstr>
      <vt:lpstr>Table 3 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'Table 5'!_Hlk236807148</vt:lpstr>
      <vt:lpstr>'Table 4'!OLE_LINK7</vt:lpstr>
      <vt:lpstr>'Table 10'!Print_Area</vt:lpstr>
      <vt:lpstr>'Table 11'!Print_Area</vt:lpstr>
      <vt:lpstr>'Table 12'!Print_Area</vt:lpstr>
      <vt:lpstr>'Table 2'!Print_Area</vt:lpstr>
      <vt:lpstr>'Table 3 '!Print_Area</vt:lpstr>
      <vt:lpstr>'Table 4'!Print_Area</vt:lpstr>
      <vt:lpstr>'Table 9'!Print_Area</vt:lpstr>
      <vt:lpstr>'Table 9'!Print_Titles</vt:lpstr>
    </vt:vector>
  </TitlesOfParts>
  <Company>Bureua of Indian Affairs - Branch of Wildland Fire Management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Required_Prevention_Plan_Tables</dc:title>
  <dc:subject>BIA Wildfire Prevention Plans</dc:subject>
  <dc:creator>PMcDowell;Kenneth Jaramillo</dc:creator>
  <cp:keywords>BIA Prevention Plan, Required Prevention Plan Tables</cp:keywords>
  <dc:description>This is a set of standardized tables for BIA wildfire Prevention Plans.</dc:description>
  <cp:lastModifiedBy>McDowell, Patrick</cp:lastModifiedBy>
  <cp:lastPrinted>2018-03-08T18:04:45Z</cp:lastPrinted>
  <dcterms:created xsi:type="dcterms:W3CDTF">2011-11-07T14:41:48Z</dcterms:created>
  <dcterms:modified xsi:type="dcterms:W3CDTF">2019-03-28T18:52:50Z</dcterms:modified>
  <cp:contentStatus>Fore use by the BIA and Tribes</cp:contentStatus>
</cp:coreProperties>
</file>